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kotynska\Desktop\DZIEKANAT\plany studiów\plany i programy studiów 2024-25\twórcza resocjalizacja z artrterapią\"/>
    </mc:Choice>
  </mc:AlternateContent>
  <xr:revisionPtr revIDLastSave="0" documentId="8_{5C1D20BF-D55D-4980-8EF2-49C541590F20}" xr6:coauthVersionLast="36" xr6:coauthVersionMax="36" xr10:uidLastSave="{00000000-0000-0000-0000-000000000000}"/>
  <bookViews>
    <workbookView xWindow="0" yWindow="0" windowWidth="28800" windowHeight="11025" xr2:uid="{2C6E31FC-A1ED-42FC-943C-BAF24F2A5BA7}"/>
  </bookViews>
  <sheets>
    <sheet name="wskaźniki S" sheetId="1" r:id="rId1"/>
  </sheets>
  <definedNames>
    <definedName name="_xlnm._FilterDatabase" localSheetId="0" hidden="1">'wskaźniki S'!$A$10:$L$65</definedName>
    <definedName name="_xlnm.Print_Area" localSheetId="0">'wskaźniki S'!$A$1:$J$76</definedName>
    <definedName name="_xlnm.Print_Titles" localSheetId="0">'wskaźniki S'!$10:$10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I64" i="1"/>
  <c r="H64" i="1"/>
  <c r="F64" i="1"/>
  <c r="E60" i="1"/>
  <c r="D60" i="1"/>
  <c r="G59" i="1"/>
  <c r="G58" i="1"/>
  <c r="G57" i="1"/>
  <c r="G56" i="1"/>
  <c r="E54" i="1"/>
  <c r="D54" i="1"/>
  <c r="G53" i="1"/>
  <c r="G52" i="1"/>
  <c r="E50" i="1"/>
  <c r="G48" i="1"/>
  <c r="E46" i="1"/>
  <c r="D46" i="1"/>
  <c r="G45" i="1"/>
  <c r="G44" i="1"/>
  <c r="G43" i="1"/>
  <c r="E41" i="1"/>
  <c r="D41" i="1"/>
  <c r="G40" i="1"/>
  <c r="G39" i="1"/>
  <c r="G38" i="1"/>
  <c r="G37" i="1"/>
  <c r="G36" i="1"/>
  <c r="G35" i="1"/>
  <c r="G34" i="1"/>
  <c r="G33" i="1"/>
  <c r="G32" i="1"/>
  <c r="G31" i="1"/>
  <c r="E29" i="1"/>
  <c r="D29" i="1"/>
  <c r="G28" i="1"/>
  <c r="G27" i="1"/>
  <c r="G26" i="1"/>
  <c r="G25" i="1"/>
  <c r="G24" i="1"/>
  <c r="G23" i="1"/>
  <c r="G22" i="1"/>
  <c r="G21" i="1"/>
  <c r="G20" i="1"/>
  <c r="G19" i="1"/>
  <c r="E17" i="1"/>
  <c r="E64" i="1" s="1"/>
  <c r="H73" i="1" s="1"/>
  <c r="D17" i="1"/>
  <c r="D64" i="1" s="1"/>
  <c r="G16" i="1"/>
  <c r="G15" i="1"/>
  <c r="G14" i="1"/>
  <c r="G13" i="1"/>
  <c r="G12" i="1"/>
  <c r="G64" i="1" s="1"/>
  <c r="H74" i="1" s="1"/>
  <c r="H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D9" authorId="0" shapeId="0" xr:uid="{162126BD-6397-41BC-B51F-76097C75505E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<sst xmlns="http://schemas.openxmlformats.org/spreadsheetml/2006/main" count="125" uniqueCount="83">
  <si>
    <t>Program studiów - wskaźniki ilościowe</t>
  </si>
  <si>
    <r>
      <t xml:space="preserve">Kierunek studiów: </t>
    </r>
    <r>
      <rPr>
        <b/>
        <sz val="11"/>
        <color indexed="10"/>
        <rFont val="Arial"/>
        <family val="2"/>
        <charset val="238"/>
      </rPr>
      <t>TWÓRCZA RESOCJALIZACJA Z ARTETERAPIĄ</t>
    </r>
  </si>
  <si>
    <t>Poziom studiów: DRUGI STOPIEŃ</t>
  </si>
  <si>
    <t>Profil studiów: OGÓLNOAKADEMICKI</t>
  </si>
  <si>
    <r>
      <t xml:space="preserve">Forma studiów: STUDIA </t>
    </r>
    <r>
      <rPr>
        <b/>
        <sz val="11"/>
        <color indexed="10"/>
        <rFont val="Arial"/>
        <family val="2"/>
        <charset val="238"/>
      </rPr>
      <t>STACJONARNE</t>
    </r>
  </si>
  <si>
    <t>Zaopiniowany na Radzie WYDZIAŁU NAUK O EDUKACJI w dniu 18 stycznia 2024</t>
  </si>
  <si>
    <t>Obowiązuje od roku akademickiego: 2024/2025</t>
  </si>
  <si>
    <t>Punkty ECTS uzyskiwane w ramach zajęć:</t>
  </si>
  <si>
    <t>L.P.</t>
  </si>
  <si>
    <t>NAZWA GRUPY ZAJĘĆ/
NAZWA ZAJĘĆ</t>
  </si>
  <si>
    <t>KOD 
ZAJĘĆ 
USOS</t>
  </si>
  <si>
    <t>Liczba godzin zajęć</t>
  </si>
  <si>
    <t>punkty ECTS</t>
  </si>
  <si>
    <t>do wyboru</t>
  </si>
  <si>
    <t>z bezpośrednim udziałem nauczycieli akademickich lub innych osób prowadzących zajęcia i studentów</t>
  </si>
  <si>
    <t xml:space="preserve">z dziedziny nauk humanistycznych lub nauk społecznych* </t>
  </si>
  <si>
    <t>związanych z prowadzoną w uczelni działalnością naukową w dyscyplinie lub dyscyplinach, do których przyporządkowany jest kierunek studiów, dla studiów o profilu ogólnoakademickim</t>
  </si>
  <si>
    <t>kształtujących umiejętności praktyczne, dla studiów o profilu praktycznymn</t>
  </si>
  <si>
    <t>Grupa Zajęć_ 1 MODUŁ OGÓLNOUCZELNIANY</t>
  </si>
  <si>
    <t xml:space="preserve">Antropologia kulturowa </t>
  </si>
  <si>
    <t>380-TS2-1%</t>
  </si>
  <si>
    <t>Język obcy</t>
  </si>
  <si>
    <t xml:space="preserve">Specjalistyczny warsztat językowy </t>
  </si>
  <si>
    <t>380-TS2-2%</t>
  </si>
  <si>
    <t>Technologia informacyjna</t>
  </si>
  <si>
    <r>
      <t xml:space="preserve">Zarządzanie zasobami własności intelektualnej </t>
    </r>
    <r>
      <rPr>
        <sz val="11"/>
        <color indexed="10"/>
        <rFont val="Arial"/>
        <family val="2"/>
        <charset val="238"/>
      </rPr>
      <t xml:space="preserve">lub </t>
    </r>
    <r>
      <rPr>
        <sz val="11"/>
        <rFont val="Arial"/>
        <family val="2"/>
        <charset val="238"/>
      </rPr>
      <t>Prawna ochrona właśności intelektualnej</t>
    </r>
  </si>
  <si>
    <t>RAZEM</t>
  </si>
  <si>
    <t xml:space="preserve">Grupa Zajęć_ 2 MODUŁ PODSTAWOWY </t>
  </si>
  <si>
    <t>Antropologia pedagogiczna</t>
  </si>
  <si>
    <r>
      <t xml:space="preserve">Edukacja międzykulturowa </t>
    </r>
    <r>
      <rPr>
        <sz val="11"/>
        <color indexed="10"/>
        <rFont val="Arial"/>
        <family val="2"/>
        <charset val="238"/>
      </rPr>
      <t>lub</t>
    </r>
    <r>
      <rPr>
        <sz val="11"/>
        <rFont val="Arial"/>
        <family val="2"/>
        <charset val="238"/>
      </rPr>
      <t xml:space="preserve"> Komunikacja międzykulturowa</t>
    </r>
  </si>
  <si>
    <t>Kierunki wychowania w pedagogice XX wieku</t>
  </si>
  <si>
    <t>Nowoczesne tendencje w dydaktyce</t>
  </si>
  <si>
    <t>Pedagogika ogólna</t>
  </si>
  <si>
    <t>Pedagogika porównawcza</t>
  </si>
  <si>
    <t>Prawne i etyczne podstawy pracy pedagoga</t>
  </si>
  <si>
    <t>Polityka społeczna</t>
  </si>
  <si>
    <t xml:space="preserve">Podstawy psychologii </t>
  </si>
  <si>
    <t>Podstawy pedagogiki społecznej</t>
  </si>
  <si>
    <t>Grupa Zajęć_ 3 MODUŁ KIERUNKOWY</t>
  </si>
  <si>
    <t>Teoretyczne podstawy twórczej resocjalizacji</t>
  </si>
  <si>
    <t>Podstawy pedagogiki specjalnej</t>
  </si>
  <si>
    <t>Metody twórczej resocjalizacji</t>
  </si>
  <si>
    <t>Terapia przez muzykę</t>
  </si>
  <si>
    <t>Terapia przez plastykę</t>
  </si>
  <si>
    <t>Terapia przez teatr</t>
  </si>
  <si>
    <t>Formy ekspresji muzycznej</t>
  </si>
  <si>
    <t>Formy ekspresji teatralnej</t>
  </si>
  <si>
    <t>Formy ekspresji plastycznej</t>
  </si>
  <si>
    <r>
      <t xml:space="preserve">Klinika resocjalizacyjna w placówce izolacyjnej </t>
    </r>
    <r>
      <rPr>
        <sz val="11"/>
        <color indexed="10"/>
        <rFont val="Arial"/>
        <family val="2"/>
        <charset val="238"/>
      </rPr>
      <t>lub</t>
    </r>
    <r>
      <rPr>
        <sz val="11"/>
        <rFont val="Arial"/>
        <family val="2"/>
        <charset val="238"/>
      </rPr>
      <t xml:space="preserve"> Klinika resocjalizacyjna w środowisku otwartym</t>
    </r>
  </si>
  <si>
    <t>Grupa Zajęć_ 4 MODUŁ METODOLOGICZNY</t>
  </si>
  <si>
    <t>Metodologia badań społecznych</t>
  </si>
  <si>
    <t>Badania ilościowe z elementami statystyki</t>
  </si>
  <si>
    <t>Metody badań jakościowych</t>
  </si>
  <si>
    <t>Grupa Zajęć_ 5 MODUŁ PROJEKTOWANIE UNIWERSALNE</t>
  </si>
  <si>
    <t>Projektowanie włączające</t>
  </si>
  <si>
    <r>
      <t>Dostępność  przestrzeni edukacyjnej i społecznej – projektowanie uniwersalne</t>
    </r>
    <r>
      <rPr>
        <sz val="11"/>
        <color indexed="10"/>
        <rFont val="Arial"/>
        <family val="2"/>
        <charset val="238"/>
      </rPr>
      <t>*</t>
    </r>
  </si>
  <si>
    <t>20*</t>
  </si>
  <si>
    <t>1*</t>
  </si>
  <si>
    <t>Grupa Zajęć_ 6 MODUŁ ZAJĘCIA DO WYBORU</t>
  </si>
  <si>
    <t>Przedmiot do wyboru w języku polskim lub przedmiot do wyboru w języku obcym**</t>
  </si>
  <si>
    <t>Grupa Zajęć_ 7 MODUŁ DYPLOMOWY</t>
  </si>
  <si>
    <t>33a</t>
  </si>
  <si>
    <t>Seminarium magisterskie cz.1</t>
  </si>
  <si>
    <t>33b</t>
  </si>
  <si>
    <t>Seminarium magisterskie cz. 2</t>
  </si>
  <si>
    <t>33c</t>
  </si>
  <si>
    <t>Seminarium magisterskie cz. 3</t>
  </si>
  <si>
    <t>33d</t>
  </si>
  <si>
    <t>Seminarium magisterskie cz. 4</t>
  </si>
  <si>
    <r>
      <t xml:space="preserve">Grupa Zajęć_ 8 MODUŁ PRAKTYKI ZAWODOWE </t>
    </r>
    <r>
      <rPr>
        <b/>
        <sz val="11"/>
        <color indexed="10"/>
        <rFont val="Arial"/>
        <family val="2"/>
        <charset val="238"/>
      </rPr>
      <t xml:space="preserve">***        </t>
    </r>
  </si>
  <si>
    <t>dotyczy studentów, którzy studiowali na innych kierunkach niż Pedagogika lub/i nie posiadają przygotowania pedagogicznego;</t>
  </si>
  <si>
    <t>liczbę godzin i punktów ECTS nie wlicza się do programu studiów</t>
  </si>
  <si>
    <t xml:space="preserve">Praktyki zawodowe </t>
  </si>
  <si>
    <t>OGÓŁEM</t>
  </si>
  <si>
    <t>* Moduł wyrównujący, przedmiot skierowany do studentów, którzy na studiach I stopnia nie realizowali modułu projektowanie uniwersalne</t>
  </si>
  <si>
    <t>**Przedmioty do wyboru:  przedmioty w języku obcym (wykaz na stronie internetowej Wydziału - przedmioty zaproponowane w ramach Erasmus+)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</si>
  <si>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</si>
  <si>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</t>
  </si>
  <si>
    <r>
      <rPr>
        <b/>
        <sz val="10"/>
        <rFont val="Arial"/>
        <family val="2"/>
        <charset val="238"/>
      </rPr>
      <t>dyscyplina wiodąca pedagogika 51%</t>
    </r>
    <r>
      <rPr>
        <sz val="10"/>
        <rFont val="Arial"/>
        <family val="2"/>
        <charset val="238"/>
      </rPr>
      <t xml:space="preserve">
nauki socjologiczne 9%
psychologia 8%
filozofia 4%
sztuki muzyczne 6%
sztuki filmowe i teatralne 6%
sztuki plastyczne i konserwacja dzieł sztuki 6%
nauki o komunikacji społecznej i mediach  4%
informatyka  2%
językoznawstwo 1%
nauki prawne 1%
nauki o kulturze i religii 1%
nauki o zdrowiu 1%
Razem:	100 %</t>
    </r>
  </si>
  <si>
    <t>Procentowy udział liczby punktów ECTS w ramach zajęć do wyboru w liczbie punktów ECTS koniecznej do ukończenia studiów, w wymiarze nie mniejszym niż 30% liczby punktów ECTS koniecznej do ukończenia studiów.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</si>
  <si>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studiów.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</si>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</sst>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1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center" textRotation="90" shrinkToFit="1"/>
      <protection locked="0"/>
    </xf>
    <xf numFmtId="0" fontId="4" fillId="0" borderId="4" xfId="0" applyFont="1" applyFill="1" applyBorder="1" applyAlignment="1" applyProtection="1">
      <alignment horizontal="center" textRotation="90" wrapText="1" shrinkToFit="1"/>
      <protection locked="0"/>
    </xf>
    <xf numFmtId="0" fontId="7" fillId="0" borderId="5" xfId="0" applyFont="1" applyFill="1" applyBorder="1" applyAlignment="1">
      <alignment horizontal="center" textRotation="90" wrapText="1"/>
    </xf>
    <xf numFmtId="0" fontId="8" fillId="0" borderId="5" xfId="0" applyFont="1" applyFill="1" applyBorder="1" applyAlignment="1">
      <alignment horizontal="center" textRotation="90" wrapText="1"/>
    </xf>
    <xf numFmtId="0" fontId="9" fillId="0" borderId="5" xfId="0" applyFont="1" applyFill="1" applyBorder="1" applyAlignment="1">
      <alignment horizontal="center" textRotation="90" wrapText="1"/>
    </xf>
    <xf numFmtId="0" fontId="8" fillId="0" borderId="4" xfId="0" applyFont="1" applyFill="1" applyBorder="1" applyAlignment="1">
      <alignment horizontal="center" textRotation="90" wrapText="1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49" fontId="7" fillId="2" borderId="4" xfId="1" applyNumberFormat="1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49" fontId="8" fillId="2" borderId="4" xfId="1" applyNumberFormat="1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 shrinkToFit="1"/>
      <protection locked="0"/>
    </xf>
    <xf numFmtId="0" fontId="3" fillId="3" borderId="4" xfId="0" applyFont="1" applyFill="1" applyBorder="1" applyAlignment="1" applyProtection="1">
      <alignment vertical="center" shrinkToFit="1"/>
      <protection locked="0"/>
    </xf>
    <xf numFmtId="0" fontId="12" fillId="0" borderId="4" xfId="0" applyFont="1" applyBorder="1" applyAlignment="1">
      <alignment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49" fontId="3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/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4" xfId="0" applyFont="1" applyFill="1" applyBorder="1" applyAlignment="1">
      <alignment wrapText="1"/>
    </xf>
    <xf numFmtId="0" fontId="2" fillId="0" borderId="4" xfId="0" applyFont="1" applyFill="1" applyBorder="1" applyAlignment="1" applyProtection="1">
      <alignment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3" fillId="3" borderId="4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49" fontId="3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49" fontId="14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2" fontId="4" fillId="7" borderId="1" xfId="0" applyNumberFormat="1" applyFont="1" applyFill="1" applyBorder="1" applyAlignment="1" applyProtection="1">
      <alignment horizontal="center" vertical="center"/>
      <protection locked="0"/>
    </xf>
    <xf numFmtId="2" fontId="4" fillId="7" borderId="2" xfId="0" applyNumberFormat="1" applyFont="1" applyFill="1" applyBorder="1" applyAlignment="1" applyProtection="1">
      <alignment horizontal="center" vertical="center"/>
      <protection locked="0"/>
    </xf>
    <xf numFmtId="2" fontId="4" fillId="7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vertical="center" shrinkToFit="1"/>
      <protection locked="0"/>
    </xf>
  </cellXfs>
  <cellStyles count="2">
    <cellStyle name="Normalny" xfId="0" builtinId="0"/>
    <cellStyle name="Normalny 2" xfId="1" xr:uid="{F89681E2-27A0-4DAA-9035-992B5F75CA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94599-7D69-444C-9C1C-B792C027569B}">
  <dimension ref="A1:L217"/>
  <sheetViews>
    <sheetView tabSelected="1" zoomScaleNormal="100" zoomScaleSheetLayoutView="100" workbookViewId="0">
      <selection activeCell="E48" sqref="E48"/>
    </sheetView>
  </sheetViews>
  <sheetFormatPr defaultColWidth="11.42578125" defaultRowHeight="14.25" x14ac:dyDescent="0.2"/>
  <cols>
    <col min="1" max="1" width="4.85546875" style="108" customWidth="1"/>
    <col min="2" max="2" width="59.85546875" style="109" customWidth="1"/>
    <col min="3" max="3" width="13.140625" style="111" customWidth="1"/>
    <col min="4" max="4" width="8.140625" style="6" customWidth="1"/>
    <col min="5" max="5" width="8.140625" style="51" customWidth="1"/>
    <col min="6" max="7" width="11.42578125" style="5"/>
    <col min="8" max="8" width="13.5703125" style="6" customWidth="1"/>
    <col min="9" max="9" width="13.5703125" style="5" customWidth="1"/>
    <col min="10" max="10" width="13.5703125" style="6" customWidth="1"/>
    <col min="11" max="256" width="11.42578125" style="6"/>
    <col min="257" max="257" width="4.85546875" style="6" customWidth="1"/>
    <col min="258" max="258" width="59.85546875" style="6" customWidth="1"/>
    <col min="259" max="259" width="13.140625" style="6" customWidth="1"/>
    <col min="260" max="261" width="8.140625" style="6" customWidth="1"/>
    <col min="262" max="263" width="11.42578125" style="6"/>
    <col min="264" max="266" width="13.5703125" style="6" customWidth="1"/>
    <col min="267" max="512" width="11.42578125" style="6"/>
    <col min="513" max="513" width="4.85546875" style="6" customWidth="1"/>
    <col min="514" max="514" width="59.85546875" style="6" customWidth="1"/>
    <col min="515" max="515" width="13.140625" style="6" customWidth="1"/>
    <col min="516" max="517" width="8.140625" style="6" customWidth="1"/>
    <col min="518" max="519" width="11.42578125" style="6"/>
    <col min="520" max="522" width="13.5703125" style="6" customWidth="1"/>
    <col min="523" max="768" width="11.42578125" style="6"/>
    <col min="769" max="769" width="4.85546875" style="6" customWidth="1"/>
    <col min="770" max="770" width="59.85546875" style="6" customWidth="1"/>
    <col min="771" max="771" width="13.140625" style="6" customWidth="1"/>
    <col min="772" max="773" width="8.140625" style="6" customWidth="1"/>
    <col min="774" max="775" width="11.42578125" style="6"/>
    <col min="776" max="778" width="13.5703125" style="6" customWidth="1"/>
    <col min="779" max="1024" width="11.42578125" style="6"/>
    <col min="1025" max="1025" width="4.85546875" style="6" customWidth="1"/>
    <col min="1026" max="1026" width="59.85546875" style="6" customWidth="1"/>
    <col min="1027" max="1027" width="13.140625" style="6" customWidth="1"/>
    <col min="1028" max="1029" width="8.140625" style="6" customWidth="1"/>
    <col min="1030" max="1031" width="11.42578125" style="6"/>
    <col min="1032" max="1034" width="13.5703125" style="6" customWidth="1"/>
    <col min="1035" max="1280" width="11.42578125" style="6"/>
    <col min="1281" max="1281" width="4.85546875" style="6" customWidth="1"/>
    <col min="1282" max="1282" width="59.85546875" style="6" customWidth="1"/>
    <col min="1283" max="1283" width="13.140625" style="6" customWidth="1"/>
    <col min="1284" max="1285" width="8.140625" style="6" customWidth="1"/>
    <col min="1286" max="1287" width="11.42578125" style="6"/>
    <col min="1288" max="1290" width="13.5703125" style="6" customWidth="1"/>
    <col min="1291" max="1536" width="11.42578125" style="6"/>
    <col min="1537" max="1537" width="4.85546875" style="6" customWidth="1"/>
    <col min="1538" max="1538" width="59.85546875" style="6" customWidth="1"/>
    <col min="1539" max="1539" width="13.140625" style="6" customWidth="1"/>
    <col min="1540" max="1541" width="8.140625" style="6" customWidth="1"/>
    <col min="1542" max="1543" width="11.42578125" style="6"/>
    <col min="1544" max="1546" width="13.5703125" style="6" customWidth="1"/>
    <col min="1547" max="1792" width="11.42578125" style="6"/>
    <col min="1793" max="1793" width="4.85546875" style="6" customWidth="1"/>
    <col min="1794" max="1794" width="59.85546875" style="6" customWidth="1"/>
    <col min="1795" max="1795" width="13.140625" style="6" customWidth="1"/>
    <col min="1796" max="1797" width="8.140625" style="6" customWidth="1"/>
    <col min="1798" max="1799" width="11.42578125" style="6"/>
    <col min="1800" max="1802" width="13.5703125" style="6" customWidth="1"/>
    <col min="1803" max="2048" width="11.42578125" style="6"/>
    <col min="2049" max="2049" width="4.85546875" style="6" customWidth="1"/>
    <col min="2050" max="2050" width="59.85546875" style="6" customWidth="1"/>
    <col min="2051" max="2051" width="13.140625" style="6" customWidth="1"/>
    <col min="2052" max="2053" width="8.140625" style="6" customWidth="1"/>
    <col min="2054" max="2055" width="11.42578125" style="6"/>
    <col min="2056" max="2058" width="13.5703125" style="6" customWidth="1"/>
    <col min="2059" max="2304" width="11.42578125" style="6"/>
    <col min="2305" max="2305" width="4.85546875" style="6" customWidth="1"/>
    <col min="2306" max="2306" width="59.85546875" style="6" customWidth="1"/>
    <col min="2307" max="2307" width="13.140625" style="6" customWidth="1"/>
    <col min="2308" max="2309" width="8.140625" style="6" customWidth="1"/>
    <col min="2310" max="2311" width="11.42578125" style="6"/>
    <col min="2312" max="2314" width="13.5703125" style="6" customWidth="1"/>
    <col min="2315" max="2560" width="11.42578125" style="6"/>
    <col min="2561" max="2561" width="4.85546875" style="6" customWidth="1"/>
    <col min="2562" max="2562" width="59.85546875" style="6" customWidth="1"/>
    <col min="2563" max="2563" width="13.140625" style="6" customWidth="1"/>
    <col min="2564" max="2565" width="8.140625" style="6" customWidth="1"/>
    <col min="2566" max="2567" width="11.42578125" style="6"/>
    <col min="2568" max="2570" width="13.5703125" style="6" customWidth="1"/>
    <col min="2571" max="2816" width="11.42578125" style="6"/>
    <col min="2817" max="2817" width="4.85546875" style="6" customWidth="1"/>
    <col min="2818" max="2818" width="59.85546875" style="6" customWidth="1"/>
    <col min="2819" max="2819" width="13.140625" style="6" customWidth="1"/>
    <col min="2820" max="2821" width="8.140625" style="6" customWidth="1"/>
    <col min="2822" max="2823" width="11.42578125" style="6"/>
    <col min="2824" max="2826" width="13.5703125" style="6" customWidth="1"/>
    <col min="2827" max="3072" width="11.42578125" style="6"/>
    <col min="3073" max="3073" width="4.85546875" style="6" customWidth="1"/>
    <col min="3074" max="3074" width="59.85546875" style="6" customWidth="1"/>
    <col min="3075" max="3075" width="13.140625" style="6" customWidth="1"/>
    <col min="3076" max="3077" width="8.140625" style="6" customWidth="1"/>
    <col min="3078" max="3079" width="11.42578125" style="6"/>
    <col min="3080" max="3082" width="13.5703125" style="6" customWidth="1"/>
    <col min="3083" max="3328" width="11.42578125" style="6"/>
    <col min="3329" max="3329" width="4.85546875" style="6" customWidth="1"/>
    <col min="3330" max="3330" width="59.85546875" style="6" customWidth="1"/>
    <col min="3331" max="3331" width="13.140625" style="6" customWidth="1"/>
    <col min="3332" max="3333" width="8.140625" style="6" customWidth="1"/>
    <col min="3334" max="3335" width="11.42578125" style="6"/>
    <col min="3336" max="3338" width="13.5703125" style="6" customWidth="1"/>
    <col min="3339" max="3584" width="11.42578125" style="6"/>
    <col min="3585" max="3585" width="4.85546875" style="6" customWidth="1"/>
    <col min="3586" max="3586" width="59.85546875" style="6" customWidth="1"/>
    <col min="3587" max="3587" width="13.140625" style="6" customWidth="1"/>
    <col min="3588" max="3589" width="8.140625" style="6" customWidth="1"/>
    <col min="3590" max="3591" width="11.42578125" style="6"/>
    <col min="3592" max="3594" width="13.5703125" style="6" customWidth="1"/>
    <col min="3595" max="3840" width="11.42578125" style="6"/>
    <col min="3841" max="3841" width="4.85546875" style="6" customWidth="1"/>
    <col min="3842" max="3842" width="59.85546875" style="6" customWidth="1"/>
    <col min="3843" max="3843" width="13.140625" style="6" customWidth="1"/>
    <col min="3844" max="3845" width="8.140625" style="6" customWidth="1"/>
    <col min="3846" max="3847" width="11.42578125" style="6"/>
    <col min="3848" max="3850" width="13.5703125" style="6" customWidth="1"/>
    <col min="3851" max="4096" width="11.42578125" style="6"/>
    <col min="4097" max="4097" width="4.85546875" style="6" customWidth="1"/>
    <col min="4098" max="4098" width="59.85546875" style="6" customWidth="1"/>
    <col min="4099" max="4099" width="13.140625" style="6" customWidth="1"/>
    <col min="4100" max="4101" width="8.140625" style="6" customWidth="1"/>
    <col min="4102" max="4103" width="11.42578125" style="6"/>
    <col min="4104" max="4106" width="13.5703125" style="6" customWidth="1"/>
    <col min="4107" max="4352" width="11.42578125" style="6"/>
    <col min="4353" max="4353" width="4.85546875" style="6" customWidth="1"/>
    <col min="4354" max="4354" width="59.85546875" style="6" customWidth="1"/>
    <col min="4355" max="4355" width="13.140625" style="6" customWidth="1"/>
    <col min="4356" max="4357" width="8.140625" style="6" customWidth="1"/>
    <col min="4358" max="4359" width="11.42578125" style="6"/>
    <col min="4360" max="4362" width="13.5703125" style="6" customWidth="1"/>
    <col min="4363" max="4608" width="11.42578125" style="6"/>
    <col min="4609" max="4609" width="4.85546875" style="6" customWidth="1"/>
    <col min="4610" max="4610" width="59.85546875" style="6" customWidth="1"/>
    <col min="4611" max="4611" width="13.140625" style="6" customWidth="1"/>
    <col min="4612" max="4613" width="8.140625" style="6" customWidth="1"/>
    <col min="4614" max="4615" width="11.42578125" style="6"/>
    <col min="4616" max="4618" width="13.5703125" style="6" customWidth="1"/>
    <col min="4619" max="4864" width="11.42578125" style="6"/>
    <col min="4865" max="4865" width="4.85546875" style="6" customWidth="1"/>
    <col min="4866" max="4866" width="59.85546875" style="6" customWidth="1"/>
    <col min="4867" max="4867" width="13.140625" style="6" customWidth="1"/>
    <col min="4868" max="4869" width="8.140625" style="6" customWidth="1"/>
    <col min="4870" max="4871" width="11.42578125" style="6"/>
    <col min="4872" max="4874" width="13.5703125" style="6" customWidth="1"/>
    <col min="4875" max="5120" width="11.42578125" style="6"/>
    <col min="5121" max="5121" width="4.85546875" style="6" customWidth="1"/>
    <col min="5122" max="5122" width="59.85546875" style="6" customWidth="1"/>
    <col min="5123" max="5123" width="13.140625" style="6" customWidth="1"/>
    <col min="5124" max="5125" width="8.140625" style="6" customWidth="1"/>
    <col min="5126" max="5127" width="11.42578125" style="6"/>
    <col min="5128" max="5130" width="13.5703125" style="6" customWidth="1"/>
    <col min="5131" max="5376" width="11.42578125" style="6"/>
    <col min="5377" max="5377" width="4.85546875" style="6" customWidth="1"/>
    <col min="5378" max="5378" width="59.85546875" style="6" customWidth="1"/>
    <col min="5379" max="5379" width="13.140625" style="6" customWidth="1"/>
    <col min="5380" max="5381" width="8.140625" style="6" customWidth="1"/>
    <col min="5382" max="5383" width="11.42578125" style="6"/>
    <col min="5384" max="5386" width="13.5703125" style="6" customWidth="1"/>
    <col min="5387" max="5632" width="11.42578125" style="6"/>
    <col min="5633" max="5633" width="4.85546875" style="6" customWidth="1"/>
    <col min="5634" max="5634" width="59.85546875" style="6" customWidth="1"/>
    <col min="5635" max="5635" width="13.140625" style="6" customWidth="1"/>
    <col min="5636" max="5637" width="8.140625" style="6" customWidth="1"/>
    <col min="5638" max="5639" width="11.42578125" style="6"/>
    <col min="5640" max="5642" width="13.5703125" style="6" customWidth="1"/>
    <col min="5643" max="5888" width="11.42578125" style="6"/>
    <col min="5889" max="5889" width="4.85546875" style="6" customWidth="1"/>
    <col min="5890" max="5890" width="59.85546875" style="6" customWidth="1"/>
    <col min="5891" max="5891" width="13.140625" style="6" customWidth="1"/>
    <col min="5892" max="5893" width="8.140625" style="6" customWidth="1"/>
    <col min="5894" max="5895" width="11.42578125" style="6"/>
    <col min="5896" max="5898" width="13.5703125" style="6" customWidth="1"/>
    <col min="5899" max="6144" width="11.42578125" style="6"/>
    <col min="6145" max="6145" width="4.85546875" style="6" customWidth="1"/>
    <col min="6146" max="6146" width="59.85546875" style="6" customWidth="1"/>
    <col min="6147" max="6147" width="13.140625" style="6" customWidth="1"/>
    <col min="6148" max="6149" width="8.140625" style="6" customWidth="1"/>
    <col min="6150" max="6151" width="11.42578125" style="6"/>
    <col min="6152" max="6154" width="13.5703125" style="6" customWidth="1"/>
    <col min="6155" max="6400" width="11.42578125" style="6"/>
    <col min="6401" max="6401" width="4.85546875" style="6" customWidth="1"/>
    <col min="6402" max="6402" width="59.85546875" style="6" customWidth="1"/>
    <col min="6403" max="6403" width="13.140625" style="6" customWidth="1"/>
    <col min="6404" max="6405" width="8.140625" style="6" customWidth="1"/>
    <col min="6406" max="6407" width="11.42578125" style="6"/>
    <col min="6408" max="6410" width="13.5703125" style="6" customWidth="1"/>
    <col min="6411" max="6656" width="11.42578125" style="6"/>
    <col min="6657" max="6657" width="4.85546875" style="6" customWidth="1"/>
    <col min="6658" max="6658" width="59.85546875" style="6" customWidth="1"/>
    <col min="6659" max="6659" width="13.140625" style="6" customWidth="1"/>
    <col min="6660" max="6661" width="8.140625" style="6" customWidth="1"/>
    <col min="6662" max="6663" width="11.42578125" style="6"/>
    <col min="6664" max="6666" width="13.5703125" style="6" customWidth="1"/>
    <col min="6667" max="6912" width="11.42578125" style="6"/>
    <col min="6913" max="6913" width="4.85546875" style="6" customWidth="1"/>
    <col min="6914" max="6914" width="59.85546875" style="6" customWidth="1"/>
    <col min="6915" max="6915" width="13.140625" style="6" customWidth="1"/>
    <col min="6916" max="6917" width="8.140625" style="6" customWidth="1"/>
    <col min="6918" max="6919" width="11.42578125" style="6"/>
    <col min="6920" max="6922" width="13.5703125" style="6" customWidth="1"/>
    <col min="6923" max="7168" width="11.42578125" style="6"/>
    <col min="7169" max="7169" width="4.85546875" style="6" customWidth="1"/>
    <col min="7170" max="7170" width="59.85546875" style="6" customWidth="1"/>
    <col min="7171" max="7171" width="13.140625" style="6" customWidth="1"/>
    <col min="7172" max="7173" width="8.140625" style="6" customWidth="1"/>
    <col min="7174" max="7175" width="11.42578125" style="6"/>
    <col min="7176" max="7178" width="13.5703125" style="6" customWidth="1"/>
    <col min="7179" max="7424" width="11.42578125" style="6"/>
    <col min="7425" max="7425" width="4.85546875" style="6" customWidth="1"/>
    <col min="7426" max="7426" width="59.85546875" style="6" customWidth="1"/>
    <col min="7427" max="7427" width="13.140625" style="6" customWidth="1"/>
    <col min="7428" max="7429" width="8.140625" style="6" customWidth="1"/>
    <col min="7430" max="7431" width="11.42578125" style="6"/>
    <col min="7432" max="7434" width="13.5703125" style="6" customWidth="1"/>
    <col min="7435" max="7680" width="11.42578125" style="6"/>
    <col min="7681" max="7681" width="4.85546875" style="6" customWidth="1"/>
    <col min="7682" max="7682" width="59.85546875" style="6" customWidth="1"/>
    <col min="7683" max="7683" width="13.140625" style="6" customWidth="1"/>
    <col min="7684" max="7685" width="8.140625" style="6" customWidth="1"/>
    <col min="7686" max="7687" width="11.42578125" style="6"/>
    <col min="7688" max="7690" width="13.5703125" style="6" customWidth="1"/>
    <col min="7691" max="7936" width="11.42578125" style="6"/>
    <col min="7937" max="7937" width="4.85546875" style="6" customWidth="1"/>
    <col min="7938" max="7938" width="59.85546875" style="6" customWidth="1"/>
    <col min="7939" max="7939" width="13.140625" style="6" customWidth="1"/>
    <col min="7940" max="7941" width="8.140625" style="6" customWidth="1"/>
    <col min="7942" max="7943" width="11.42578125" style="6"/>
    <col min="7944" max="7946" width="13.5703125" style="6" customWidth="1"/>
    <col min="7947" max="8192" width="11.42578125" style="6"/>
    <col min="8193" max="8193" width="4.85546875" style="6" customWidth="1"/>
    <col min="8194" max="8194" width="59.85546875" style="6" customWidth="1"/>
    <col min="8195" max="8195" width="13.140625" style="6" customWidth="1"/>
    <col min="8196" max="8197" width="8.140625" style="6" customWidth="1"/>
    <col min="8198" max="8199" width="11.42578125" style="6"/>
    <col min="8200" max="8202" width="13.5703125" style="6" customWidth="1"/>
    <col min="8203" max="8448" width="11.42578125" style="6"/>
    <col min="8449" max="8449" width="4.85546875" style="6" customWidth="1"/>
    <col min="8450" max="8450" width="59.85546875" style="6" customWidth="1"/>
    <col min="8451" max="8451" width="13.140625" style="6" customWidth="1"/>
    <col min="8452" max="8453" width="8.140625" style="6" customWidth="1"/>
    <col min="8454" max="8455" width="11.42578125" style="6"/>
    <col min="8456" max="8458" width="13.5703125" style="6" customWidth="1"/>
    <col min="8459" max="8704" width="11.42578125" style="6"/>
    <col min="8705" max="8705" width="4.85546875" style="6" customWidth="1"/>
    <col min="8706" max="8706" width="59.85546875" style="6" customWidth="1"/>
    <col min="8707" max="8707" width="13.140625" style="6" customWidth="1"/>
    <col min="8708" max="8709" width="8.140625" style="6" customWidth="1"/>
    <col min="8710" max="8711" width="11.42578125" style="6"/>
    <col min="8712" max="8714" width="13.5703125" style="6" customWidth="1"/>
    <col min="8715" max="8960" width="11.42578125" style="6"/>
    <col min="8961" max="8961" width="4.85546875" style="6" customWidth="1"/>
    <col min="8962" max="8962" width="59.85546875" style="6" customWidth="1"/>
    <col min="8963" max="8963" width="13.140625" style="6" customWidth="1"/>
    <col min="8964" max="8965" width="8.140625" style="6" customWidth="1"/>
    <col min="8966" max="8967" width="11.42578125" style="6"/>
    <col min="8968" max="8970" width="13.5703125" style="6" customWidth="1"/>
    <col min="8971" max="9216" width="11.42578125" style="6"/>
    <col min="9217" max="9217" width="4.85546875" style="6" customWidth="1"/>
    <col min="9218" max="9218" width="59.85546875" style="6" customWidth="1"/>
    <col min="9219" max="9219" width="13.140625" style="6" customWidth="1"/>
    <col min="9220" max="9221" width="8.140625" style="6" customWidth="1"/>
    <col min="9222" max="9223" width="11.42578125" style="6"/>
    <col min="9224" max="9226" width="13.5703125" style="6" customWidth="1"/>
    <col min="9227" max="9472" width="11.42578125" style="6"/>
    <col min="9473" max="9473" width="4.85546875" style="6" customWidth="1"/>
    <col min="9474" max="9474" width="59.85546875" style="6" customWidth="1"/>
    <col min="9475" max="9475" width="13.140625" style="6" customWidth="1"/>
    <col min="9476" max="9477" width="8.140625" style="6" customWidth="1"/>
    <col min="9478" max="9479" width="11.42578125" style="6"/>
    <col min="9480" max="9482" width="13.5703125" style="6" customWidth="1"/>
    <col min="9483" max="9728" width="11.42578125" style="6"/>
    <col min="9729" max="9729" width="4.85546875" style="6" customWidth="1"/>
    <col min="9730" max="9730" width="59.85546875" style="6" customWidth="1"/>
    <col min="9731" max="9731" width="13.140625" style="6" customWidth="1"/>
    <col min="9732" max="9733" width="8.140625" style="6" customWidth="1"/>
    <col min="9734" max="9735" width="11.42578125" style="6"/>
    <col min="9736" max="9738" width="13.5703125" style="6" customWidth="1"/>
    <col min="9739" max="9984" width="11.42578125" style="6"/>
    <col min="9985" max="9985" width="4.85546875" style="6" customWidth="1"/>
    <col min="9986" max="9986" width="59.85546875" style="6" customWidth="1"/>
    <col min="9987" max="9987" width="13.140625" style="6" customWidth="1"/>
    <col min="9988" max="9989" width="8.140625" style="6" customWidth="1"/>
    <col min="9990" max="9991" width="11.42578125" style="6"/>
    <col min="9992" max="9994" width="13.5703125" style="6" customWidth="1"/>
    <col min="9995" max="10240" width="11.42578125" style="6"/>
    <col min="10241" max="10241" width="4.85546875" style="6" customWidth="1"/>
    <col min="10242" max="10242" width="59.85546875" style="6" customWidth="1"/>
    <col min="10243" max="10243" width="13.140625" style="6" customWidth="1"/>
    <col min="10244" max="10245" width="8.140625" style="6" customWidth="1"/>
    <col min="10246" max="10247" width="11.42578125" style="6"/>
    <col min="10248" max="10250" width="13.5703125" style="6" customWidth="1"/>
    <col min="10251" max="10496" width="11.42578125" style="6"/>
    <col min="10497" max="10497" width="4.85546875" style="6" customWidth="1"/>
    <col min="10498" max="10498" width="59.85546875" style="6" customWidth="1"/>
    <col min="10499" max="10499" width="13.140625" style="6" customWidth="1"/>
    <col min="10500" max="10501" width="8.140625" style="6" customWidth="1"/>
    <col min="10502" max="10503" width="11.42578125" style="6"/>
    <col min="10504" max="10506" width="13.5703125" style="6" customWidth="1"/>
    <col min="10507" max="10752" width="11.42578125" style="6"/>
    <col min="10753" max="10753" width="4.85546875" style="6" customWidth="1"/>
    <col min="10754" max="10754" width="59.85546875" style="6" customWidth="1"/>
    <col min="10755" max="10755" width="13.140625" style="6" customWidth="1"/>
    <col min="10756" max="10757" width="8.140625" style="6" customWidth="1"/>
    <col min="10758" max="10759" width="11.42578125" style="6"/>
    <col min="10760" max="10762" width="13.5703125" style="6" customWidth="1"/>
    <col min="10763" max="11008" width="11.42578125" style="6"/>
    <col min="11009" max="11009" width="4.85546875" style="6" customWidth="1"/>
    <col min="11010" max="11010" width="59.85546875" style="6" customWidth="1"/>
    <col min="11011" max="11011" width="13.140625" style="6" customWidth="1"/>
    <col min="11012" max="11013" width="8.140625" style="6" customWidth="1"/>
    <col min="11014" max="11015" width="11.42578125" style="6"/>
    <col min="11016" max="11018" width="13.5703125" style="6" customWidth="1"/>
    <col min="11019" max="11264" width="11.42578125" style="6"/>
    <col min="11265" max="11265" width="4.85546875" style="6" customWidth="1"/>
    <col min="11266" max="11266" width="59.85546875" style="6" customWidth="1"/>
    <col min="11267" max="11267" width="13.140625" style="6" customWidth="1"/>
    <col min="11268" max="11269" width="8.140625" style="6" customWidth="1"/>
    <col min="11270" max="11271" width="11.42578125" style="6"/>
    <col min="11272" max="11274" width="13.5703125" style="6" customWidth="1"/>
    <col min="11275" max="11520" width="11.42578125" style="6"/>
    <col min="11521" max="11521" width="4.85546875" style="6" customWidth="1"/>
    <col min="11522" max="11522" width="59.85546875" style="6" customWidth="1"/>
    <col min="11523" max="11523" width="13.140625" style="6" customWidth="1"/>
    <col min="11524" max="11525" width="8.140625" style="6" customWidth="1"/>
    <col min="11526" max="11527" width="11.42578125" style="6"/>
    <col min="11528" max="11530" width="13.5703125" style="6" customWidth="1"/>
    <col min="11531" max="11776" width="11.42578125" style="6"/>
    <col min="11777" max="11777" width="4.85546875" style="6" customWidth="1"/>
    <col min="11778" max="11778" width="59.85546875" style="6" customWidth="1"/>
    <col min="11779" max="11779" width="13.140625" style="6" customWidth="1"/>
    <col min="11780" max="11781" width="8.140625" style="6" customWidth="1"/>
    <col min="11782" max="11783" width="11.42578125" style="6"/>
    <col min="11784" max="11786" width="13.5703125" style="6" customWidth="1"/>
    <col min="11787" max="12032" width="11.42578125" style="6"/>
    <col min="12033" max="12033" width="4.85546875" style="6" customWidth="1"/>
    <col min="12034" max="12034" width="59.85546875" style="6" customWidth="1"/>
    <col min="12035" max="12035" width="13.140625" style="6" customWidth="1"/>
    <col min="12036" max="12037" width="8.140625" style="6" customWidth="1"/>
    <col min="12038" max="12039" width="11.42578125" style="6"/>
    <col min="12040" max="12042" width="13.5703125" style="6" customWidth="1"/>
    <col min="12043" max="12288" width="11.42578125" style="6"/>
    <col min="12289" max="12289" width="4.85546875" style="6" customWidth="1"/>
    <col min="12290" max="12290" width="59.85546875" style="6" customWidth="1"/>
    <col min="12291" max="12291" width="13.140625" style="6" customWidth="1"/>
    <col min="12292" max="12293" width="8.140625" style="6" customWidth="1"/>
    <col min="12294" max="12295" width="11.42578125" style="6"/>
    <col min="12296" max="12298" width="13.5703125" style="6" customWidth="1"/>
    <col min="12299" max="12544" width="11.42578125" style="6"/>
    <col min="12545" max="12545" width="4.85546875" style="6" customWidth="1"/>
    <col min="12546" max="12546" width="59.85546875" style="6" customWidth="1"/>
    <col min="12547" max="12547" width="13.140625" style="6" customWidth="1"/>
    <col min="12548" max="12549" width="8.140625" style="6" customWidth="1"/>
    <col min="12550" max="12551" width="11.42578125" style="6"/>
    <col min="12552" max="12554" width="13.5703125" style="6" customWidth="1"/>
    <col min="12555" max="12800" width="11.42578125" style="6"/>
    <col min="12801" max="12801" width="4.85546875" style="6" customWidth="1"/>
    <col min="12802" max="12802" width="59.85546875" style="6" customWidth="1"/>
    <col min="12803" max="12803" width="13.140625" style="6" customWidth="1"/>
    <col min="12804" max="12805" width="8.140625" style="6" customWidth="1"/>
    <col min="12806" max="12807" width="11.42578125" style="6"/>
    <col min="12808" max="12810" width="13.5703125" style="6" customWidth="1"/>
    <col min="12811" max="13056" width="11.42578125" style="6"/>
    <col min="13057" max="13057" width="4.85546875" style="6" customWidth="1"/>
    <col min="13058" max="13058" width="59.85546875" style="6" customWidth="1"/>
    <col min="13059" max="13059" width="13.140625" style="6" customWidth="1"/>
    <col min="13060" max="13061" width="8.140625" style="6" customWidth="1"/>
    <col min="13062" max="13063" width="11.42578125" style="6"/>
    <col min="13064" max="13066" width="13.5703125" style="6" customWidth="1"/>
    <col min="13067" max="13312" width="11.42578125" style="6"/>
    <col min="13313" max="13313" width="4.85546875" style="6" customWidth="1"/>
    <col min="13314" max="13314" width="59.85546875" style="6" customWidth="1"/>
    <col min="13315" max="13315" width="13.140625" style="6" customWidth="1"/>
    <col min="13316" max="13317" width="8.140625" style="6" customWidth="1"/>
    <col min="13318" max="13319" width="11.42578125" style="6"/>
    <col min="13320" max="13322" width="13.5703125" style="6" customWidth="1"/>
    <col min="13323" max="13568" width="11.42578125" style="6"/>
    <col min="13569" max="13569" width="4.85546875" style="6" customWidth="1"/>
    <col min="13570" max="13570" width="59.85546875" style="6" customWidth="1"/>
    <col min="13571" max="13571" width="13.140625" style="6" customWidth="1"/>
    <col min="13572" max="13573" width="8.140625" style="6" customWidth="1"/>
    <col min="13574" max="13575" width="11.42578125" style="6"/>
    <col min="13576" max="13578" width="13.5703125" style="6" customWidth="1"/>
    <col min="13579" max="13824" width="11.42578125" style="6"/>
    <col min="13825" max="13825" width="4.85546875" style="6" customWidth="1"/>
    <col min="13826" max="13826" width="59.85546875" style="6" customWidth="1"/>
    <col min="13827" max="13827" width="13.140625" style="6" customWidth="1"/>
    <col min="13828" max="13829" width="8.140625" style="6" customWidth="1"/>
    <col min="13830" max="13831" width="11.42578125" style="6"/>
    <col min="13832" max="13834" width="13.5703125" style="6" customWidth="1"/>
    <col min="13835" max="14080" width="11.42578125" style="6"/>
    <col min="14081" max="14081" width="4.85546875" style="6" customWidth="1"/>
    <col min="14082" max="14082" width="59.85546875" style="6" customWidth="1"/>
    <col min="14083" max="14083" width="13.140625" style="6" customWidth="1"/>
    <col min="14084" max="14085" width="8.140625" style="6" customWidth="1"/>
    <col min="14086" max="14087" width="11.42578125" style="6"/>
    <col min="14088" max="14090" width="13.5703125" style="6" customWidth="1"/>
    <col min="14091" max="14336" width="11.42578125" style="6"/>
    <col min="14337" max="14337" width="4.85546875" style="6" customWidth="1"/>
    <col min="14338" max="14338" width="59.85546875" style="6" customWidth="1"/>
    <col min="14339" max="14339" width="13.140625" style="6" customWidth="1"/>
    <col min="14340" max="14341" width="8.140625" style="6" customWidth="1"/>
    <col min="14342" max="14343" width="11.42578125" style="6"/>
    <col min="14344" max="14346" width="13.5703125" style="6" customWidth="1"/>
    <col min="14347" max="14592" width="11.42578125" style="6"/>
    <col min="14593" max="14593" width="4.85546875" style="6" customWidth="1"/>
    <col min="14594" max="14594" width="59.85546875" style="6" customWidth="1"/>
    <col min="14595" max="14595" width="13.140625" style="6" customWidth="1"/>
    <col min="14596" max="14597" width="8.140625" style="6" customWidth="1"/>
    <col min="14598" max="14599" width="11.42578125" style="6"/>
    <col min="14600" max="14602" width="13.5703125" style="6" customWidth="1"/>
    <col min="14603" max="14848" width="11.42578125" style="6"/>
    <col min="14849" max="14849" width="4.85546875" style="6" customWidth="1"/>
    <col min="14850" max="14850" width="59.85546875" style="6" customWidth="1"/>
    <col min="14851" max="14851" width="13.140625" style="6" customWidth="1"/>
    <col min="14852" max="14853" width="8.140625" style="6" customWidth="1"/>
    <col min="14854" max="14855" width="11.42578125" style="6"/>
    <col min="14856" max="14858" width="13.5703125" style="6" customWidth="1"/>
    <col min="14859" max="15104" width="11.42578125" style="6"/>
    <col min="15105" max="15105" width="4.85546875" style="6" customWidth="1"/>
    <col min="15106" max="15106" width="59.85546875" style="6" customWidth="1"/>
    <col min="15107" max="15107" width="13.140625" style="6" customWidth="1"/>
    <col min="15108" max="15109" width="8.140625" style="6" customWidth="1"/>
    <col min="15110" max="15111" width="11.42578125" style="6"/>
    <col min="15112" max="15114" width="13.5703125" style="6" customWidth="1"/>
    <col min="15115" max="15360" width="11.42578125" style="6"/>
    <col min="15361" max="15361" width="4.85546875" style="6" customWidth="1"/>
    <col min="15362" max="15362" width="59.85546875" style="6" customWidth="1"/>
    <col min="15363" max="15363" width="13.140625" style="6" customWidth="1"/>
    <col min="15364" max="15365" width="8.140625" style="6" customWidth="1"/>
    <col min="15366" max="15367" width="11.42578125" style="6"/>
    <col min="15368" max="15370" width="13.5703125" style="6" customWidth="1"/>
    <col min="15371" max="15616" width="11.42578125" style="6"/>
    <col min="15617" max="15617" width="4.85546875" style="6" customWidth="1"/>
    <col min="15618" max="15618" width="59.85546875" style="6" customWidth="1"/>
    <col min="15619" max="15619" width="13.140625" style="6" customWidth="1"/>
    <col min="15620" max="15621" width="8.140625" style="6" customWidth="1"/>
    <col min="15622" max="15623" width="11.42578125" style="6"/>
    <col min="15624" max="15626" width="13.5703125" style="6" customWidth="1"/>
    <col min="15627" max="15872" width="11.42578125" style="6"/>
    <col min="15873" max="15873" width="4.85546875" style="6" customWidth="1"/>
    <col min="15874" max="15874" width="59.85546875" style="6" customWidth="1"/>
    <col min="15875" max="15875" width="13.140625" style="6" customWidth="1"/>
    <col min="15876" max="15877" width="8.140625" style="6" customWidth="1"/>
    <col min="15878" max="15879" width="11.42578125" style="6"/>
    <col min="15880" max="15882" width="13.5703125" style="6" customWidth="1"/>
    <col min="15883" max="16128" width="11.42578125" style="6"/>
    <col min="16129" max="16129" width="4.85546875" style="6" customWidth="1"/>
    <col min="16130" max="16130" width="59.85546875" style="6" customWidth="1"/>
    <col min="16131" max="16131" width="13.140625" style="6" customWidth="1"/>
    <col min="16132" max="16133" width="8.140625" style="6" customWidth="1"/>
    <col min="16134" max="16135" width="11.42578125" style="6"/>
    <col min="16136" max="16138" width="13.5703125" style="6" customWidth="1"/>
    <col min="16139" max="16384" width="11.42578125" style="6"/>
  </cols>
  <sheetData>
    <row r="1" spans="1:10" ht="15" customHeight="1" x14ac:dyDescent="0.2">
      <c r="A1" s="1" t="s">
        <v>0</v>
      </c>
      <c r="B1" s="2"/>
      <c r="C1" s="3"/>
      <c r="D1" s="2"/>
      <c r="E1" s="4"/>
    </row>
    <row r="2" spans="1:10" ht="15" customHeight="1" x14ac:dyDescent="0.2">
      <c r="A2" s="2" t="s">
        <v>1</v>
      </c>
      <c r="B2" s="2"/>
      <c r="C2" s="3"/>
      <c r="D2" s="2"/>
      <c r="E2" s="4"/>
    </row>
    <row r="3" spans="1:10" ht="15" customHeight="1" x14ac:dyDescent="0.2">
      <c r="A3" s="2" t="s">
        <v>2</v>
      </c>
      <c r="B3" s="2"/>
      <c r="C3" s="3"/>
      <c r="D3" s="2"/>
      <c r="E3" s="4"/>
    </row>
    <row r="4" spans="1:10" ht="15" customHeight="1" x14ac:dyDescent="0.2">
      <c r="A4" s="2" t="s">
        <v>3</v>
      </c>
      <c r="B4" s="2"/>
      <c r="C4" s="3"/>
      <c r="D4" s="2"/>
      <c r="E4" s="4"/>
    </row>
    <row r="5" spans="1:10" ht="15" customHeight="1" x14ac:dyDescent="0.2">
      <c r="A5" s="7" t="s">
        <v>4</v>
      </c>
      <c r="B5" s="7"/>
      <c r="C5" s="8"/>
      <c r="D5" s="7"/>
      <c r="E5" s="9"/>
    </row>
    <row r="6" spans="1:10" ht="15" customHeight="1" x14ac:dyDescent="0.2">
      <c r="A6" s="2" t="s">
        <v>5</v>
      </c>
      <c r="B6" s="2"/>
      <c r="C6" s="3"/>
      <c r="D6" s="2"/>
      <c r="E6" s="4"/>
    </row>
    <row r="7" spans="1:10" ht="15" customHeight="1" x14ac:dyDescent="0.2">
      <c r="A7" s="7" t="s">
        <v>6</v>
      </c>
      <c r="B7" s="7"/>
      <c r="C7" s="8"/>
      <c r="D7" s="7"/>
      <c r="E7" s="9"/>
    </row>
    <row r="8" spans="1:10" ht="15" customHeight="1" x14ac:dyDescent="0.2">
      <c r="A8" s="7"/>
      <c r="B8" s="7"/>
      <c r="C8" s="8"/>
      <c r="D8" s="7"/>
      <c r="E8" s="9"/>
      <c r="F8" s="10" t="s">
        <v>7</v>
      </c>
      <c r="G8" s="11"/>
      <c r="H8" s="11"/>
      <c r="I8" s="11"/>
      <c r="J8" s="12"/>
    </row>
    <row r="9" spans="1:10" s="22" customFormat="1" ht="163.5" customHeight="1" x14ac:dyDescent="0.2">
      <c r="A9" s="13" t="s">
        <v>8</v>
      </c>
      <c r="B9" s="14" t="s">
        <v>9</v>
      </c>
      <c r="C9" s="15" t="s">
        <v>10</v>
      </c>
      <c r="D9" s="16" t="s">
        <v>11</v>
      </c>
      <c r="E9" s="17" t="s">
        <v>12</v>
      </c>
      <c r="F9" s="18" t="s">
        <v>13</v>
      </c>
      <c r="G9" s="19" t="s">
        <v>14</v>
      </c>
      <c r="H9" s="19" t="s">
        <v>15</v>
      </c>
      <c r="I9" s="20" t="s">
        <v>16</v>
      </c>
      <c r="J9" s="21" t="s">
        <v>17</v>
      </c>
    </row>
    <row r="10" spans="1:10" s="5" customFormat="1" x14ac:dyDescent="0.2">
      <c r="A10" s="23">
        <v>1</v>
      </c>
      <c r="B10" s="24">
        <v>2</v>
      </c>
      <c r="C10" s="25">
        <v>3</v>
      </c>
      <c r="D10" s="23">
        <v>4</v>
      </c>
      <c r="E10" s="26">
        <v>5</v>
      </c>
      <c r="F10" s="25">
        <v>6</v>
      </c>
      <c r="G10" s="23">
        <v>7</v>
      </c>
      <c r="H10" s="23">
        <v>8</v>
      </c>
      <c r="I10" s="25">
        <v>9</v>
      </c>
      <c r="J10" s="23">
        <v>10</v>
      </c>
    </row>
    <row r="11" spans="1:10" s="7" customFormat="1" ht="15" x14ac:dyDescent="0.2">
      <c r="A11" s="27" t="s">
        <v>18</v>
      </c>
      <c r="B11" s="28"/>
      <c r="C11" s="29"/>
      <c r="D11" s="28"/>
      <c r="E11" s="28"/>
      <c r="F11" s="28"/>
      <c r="G11" s="28"/>
      <c r="H11" s="28"/>
      <c r="I11" s="28"/>
      <c r="J11" s="28"/>
    </row>
    <row r="12" spans="1:10" ht="15" x14ac:dyDescent="0.2">
      <c r="A12" s="23">
        <v>1</v>
      </c>
      <c r="B12" s="30" t="s">
        <v>19</v>
      </c>
      <c r="C12" s="31" t="s">
        <v>20</v>
      </c>
      <c r="D12" s="32">
        <v>30</v>
      </c>
      <c r="E12" s="26">
        <v>3</v>
      </c>
      <c r="F12" s="23"/>
      <c r="G12" s="23">
        <f>E12/2</f>
        <v>1.5</v>
      </c>
      <c r="H12" s="33"/>
      <c r="I12" s="23">
        <v>2</v>
      </c>
      <c r="J12" s="33"/>
    </row>
    <row r="13" spans="1:10" ht="15" x14ac:dyDescent="0.2">
      <c r="A13" s="23">
        <v>2</v>
      </c>
      <c r="B13" s="30" t="s">
        <v>21</v>
      </c>
      <c r="C13" s="34" t="s">
        <v>20</v>
      </c>
      <c r="D13" s="32">
        <v>30</v>
      </c>
      <c r="E13" s="26">
        <v>2</v>
      </c>
      <c r="F13" s="23">
        <v>2</v>
      </c>
      <c r="G13" s="23">
        <f>E13/2</f>
        <v>1</v>
      </c>
      <c r="H13" s="33"/>
      <c r="I13" s="23"/>
      <c r="J13" s="33"/>
    </row>
    <row r="14" spans="1:10" ht="15" x14ac:dyDescent="0.2">
      <c r="A14" s="23">
        <v>3</v>
      </c>
      <c r="B14" s="30" t="s">
        <v>22</v>
      </c>
      <c r="C14" s="34" t="s">
        <v>23</v>
      </c>
      <c r="D14" s="32">
        <v>30</v>
      </c>
      <c r="E14" s="26">
        <v>2</v>
      </c>
      <c r="F14" s="23">
        <v>2</v>
      </c>
      <c r="G14" s="23">
        <f>E14/2</f>
        <v>1</v>
      </c>
      <c r="H14" s="33"/>
      <c r="I14" s="23"/>
      <c r="J14" s="33"/>
    </row>
    <row r="15" spans="1:10" ht="15" x14ac:dyDescent="0.2">
      <c r="A15" s="23">
        <v>4</v>
      </c>
      <c r="B15" s="30" t="s">
        <v>24</v>
      </c>
      <c r="C15" s="34" t="s">
        <v>20</v>
      </c>
      <c r="D15" s="32">
        <v>10</v>
      </c>
      <c r="E15" s="26">
        <v>1</v>
      </c>
      <c r="F15" s="23"/>
      <c r="G15" s="23">
        <f>E15/2</f>
        <v>0.5</v>
      </c>
      <c r="H15" s="33"/>
      <c r="I15" s="23"/>
      <c r="J15" s="33"/>
    </row>
    <row r="16" spans="1:10" ht="28.5" x14ac:dyDescent="0.2">
      <c r="A16" s="23">
        <v>5</v>
      </c>
      <c r="B16" s="30" t="s">
        <v>25</v>
      </c>
      <c r="C16" s="31" t="s">
        <v>20</v>
      </c>
      <c r="D16" s="32">
        <v>5</v>
      </c>
      <c r="E16" s="26">
        <v>1</v>
      </c>
      <c r="F16" s="23">
        <v>2</v>
      </c>
      <c r="G16" s="23">
        <f>E16/2</f>
        <v>0.5</v>
      </c>
      <c r="H16" s="33"/>
      <c r="I16" s="23"/>
      <c r="J16" s="33"/>
    </row>
    <row r="17" spans="1:12" s="7" customFormat="1" ht="15" x14ac:dyDescent="0.2">
      <c r="A17" s="35" t="s">
        <v>26</v>
      </c>
      <c r="B17" s="33"/>
      <c r="C17" s="36"/>
      <c r="D17" s="32">
        <f>SUM(D12:D16)</f>
        <v>105</v>
      </c>
      <c r="E17" s="37">
        <f>SUM(E12:E16)</f>
        <v>9</v>
      </c>
      <c r="F17" s="32"/>
      <c r="G17" s="32"/>
      <c r="H17" s="35"/>
      <c r="I17" s="32"/>
      <c r="J17" s="35"/>
    </row>
    <row r="18" spans="1:12" ht="15" x14ac:dyDescent="0.2">
      <c r="A18" s="38" t="s">
        <v>27</v>
      </c>
      <c r="B18" s="39"/>
      <c r="C18" s="40"/>
      <c r="D18" s="39"/>
      <c r="E18" s="28"/>
      <c r="F18" s="28"/>
      <c r="G18" s="28"/>
      <c r="H18" s="28"/>
      <c r="I18" s="28"/>
      <c r="J18" s="28"/>
    </row>
    <row r="19" spans="1:12" ht="15" x14ac:dyDescent="0.2">
      <c r="A19" s="23">
        <v>6</v>
      </c>
      <c r="B19" s="30" t="s">
        <v>28</v>
      </c>
      <c r="C19" s="31" t="s">
        <v>20</v>
      </c>
      <c r="D19" s="32">
        <v>30</v>
      </c>
      <c r="E19" s="26">
        <v>3</v>
      </c>
      <c r="F19" s="23"/>
      <c r="G19" s="23">
        <f>E19/2</f>
        <v>1.5</v>
      </c>
      <c r="H19" s="33"/>
      <c r="I19" s="23">
        <v>1</v>
      </c>
      <c r="J19" s="33"/>
    </row>
    <row r="20" spans="1:12" ht="15" x14ac:dyDescent="0.2">
      <c r="A20" s="23">
        <v>7</v>
      </c>
      <c r="B20" s="30" t="s">
        <v>29</v>
      </c>
      <c r="C20" s="31" t="s">
        <v>23</v>
      </c>
      <c r="D20" s="32">
        <v>45</v>
      </c>
      <c r="E20" s="26">
        <v>5</v>
      </c>
      <c r="F20" s="23">
        <v>5</v>
      </c>
      <c r="G20" s="23">
        <f t="shared" ref="G20:G28" si="0">E20/2</f>
        <v>2.5</v>
      </c>
      <c r="H20" s="33"/>
      <c r="I20" s="23">
        <v>4</v>
      </c>
      <c r="J20" s="33"/>
    </row>
    <row r="21" spans="1:12" ht="15" x14ac:dyDescent="0.2">
      <c r="A21" s="23">
        <v>8</v>
      </c>
      <c r="B21" s="30" t="s">
        <v>30</v>
      </c>
      <c r="C21" s="31" t="s">
        <v>20</v>
      </c>
      <c r="D21" s="32">
        <v>45</v>
      </c>
      <c r="E21" s="26">
        <v>5</v>
      </c>
      <c r="F21" s="23"/>
      <c r="G21" s="23">
        <f t="shared" si="0"/>
        <v>2.5</v>
      </c>
      <c r="H21" s="33"/>
      <c r="I21" s="23">
        <v>3</v>
      </c>
      <c r="J21" s="33"/>
    </row>
    <row r="22" spans="1:12" ht="15" x14ac:dyDescent="0.2">
      <c r="A22" s="23">
        <v>9</v>
      </c>
      <c r="B22" s="30" t="s">
        <v>31</v>
      </c>
      <c r="C22" s="31" t="s">
        <v>23</v>
      </c>
      <c r="D22" s="32">
        <v>45</v>
      </c>
      <c r="E22" s="26">
        <v>5</v>
      </c>
      <c r="F22" s="23"/>
      <c r="G22" s="23">
        <f t="shared" si="0"/>
        <v>2.5</v>
      </c>
      <c r="H22" s="33"/>
      <c r="I22" s="23">
        <v>3</v>
      </c>
      <c r="J22" s="33"/>
    </row>
    <row r="23" spans="1:12" ht="15" x14ac:dyDescent="0.2">
      <c r="A23" s="23">
        <v>10</v>
      </c>
      <c r="B23" s="30" t="s">
        <v>32</v>
      </c>
      <c r="C23" s="31" t="s">
        <v>20</v>
      </c>
      <c r="D23" s="32">
        <v>45</v>
      </c>
      <c r="E23" s="26">
        <v>7</v>
      </c>
      <c r="F23" s="23"/>
      <c r="G23" s="23">
        <f t="shared" si="0"/>
        <v>3.5</v>
      </c>
      <c r="H23" s="33"/>
      <c r="I23" s="23">
        <v>5</v>
      </c>
      <c r="J23" s="33"/>
    </row>
    <row r="24" spans="1:12" ht="15" x14ac:dyDescent="0.2">
      <c r="A24" s="23">
        <v>11</v>
      </c>
      <c r="B24" s="30" t="s">
        <v>33</v>
      </c>
      <c r="C24" s="31" t="s">
        <v>20</v>
      </c>
      <c r="D24" s="32">
        <v>45</v>
      </c>
      <c r="E24" s="26">
        <v>7</v>
      </c>
      <c r="F24" s="23"/>
      <c r="G24" s="23">
        <f t="shared" si="0"/>
        <v>3.5</v>
      </c>
      <c r="H24" s="33"/>
      <c r="I24" s="23">
        <v>5</v>
      </c>
      <c r="J24" s="33"/>
    </row>
    <row r="25" spans="1:12" ht="15" customHeight="1" x14ac:dyDescent="0.2">
      <c r="A25" s="26">
        <v>12</v>
      </c>
      <c r="B25" s="41" t="s">
        <v>34</v>
      </c>
      <c r="C25" s="31" t="s">
        <v>20</v>
      </c>
      <c r="D25" s="32">
        <v>15</v>
      </c>
      <c r="E25" s="26">
        <v>2</v>
      </c>
      <c r="F25" s="23"/>
      <c r="G25" s="23">
        <f t="shared" si="0"/>
        <v>1</v>
      </c>
      <c r="H25" s="33"/>
      <c r="I25" s="23"/>
      <c r="J25" s="33"/>
    </row>
    <row r="26" spans="1:12" ht="15" x14ac:dyDescent="0.2">
      <c r="A26" s="26">
        <v>13</v>
      </c>
      <c r="B26" s="30" t="s">
        <v>35</v>
      </c>
      <c r="C26" s="31" t="s">
        <v>20</v>
      </c>
      <c r="D26" s="32">
        <v>15</v>
      </c>
      <c r="E26" s="26">
        <v>2</v>
      </c>
      <c r="F26" s="23"/>
      <c r="G26" s="23">
        <f t="shared" si="0"/>
        <v>1</v>
      </c>
      <c r="H26" s="33"/>
      <c r="I26" s="23">
        <v>1</v>
      </c>
      <c r="J26" s="33"/>
    </row>
    <row r="27" spans="1:12" ht="15" x14ac:dyDescent="0.2">
      <c r="A27" s="26">
        <v>14</v>
      </c>
      <c r="B27" s="30" t="s">
        <v>36</v>
      </c>
      <c r="C27" s="31" t="s">
        <v>20</v>
      </c>
      <c r="D27" s="32">
        <v>60</v>
      </c>
      <c r="E27" s="26">
        <v>8</v>
      </c>
      <c r="F27" s="23"/>
      <c r="G27" s="23">
        <f t="shared" si="0"/>
        <v>4</v>
      </c>
      <c r="H27" s="33"/>
      <c r="I27" s="23"/>
      <c r="J27" s="33"/>
    </row>
    <row r="28" spans="1:12" ht="15" x14ac:dyDescent="0.2">
      <c r="A28" s="26">
        <v>15</v>
      </c>
      <c r="B28" s="30" t="s">
        <v>37</v>
      </c>
      <c r="C28" s="31" t="s">
        <v>20</v>
      </c>
      <c r="D28" s="32">
        <v>30</v>
      </c>
      <c r="E28" s="26">
        <v>4</v>
      </c>
      <c r="F28" s="23"/>
      <c r="G28" s="23">
        <f t="shared" si="0"/>
        <v>2</v>
      </c>
      <c r="H28" s="33"/>
      <c r="I28" s="23">
        <v>2</v>
      </c>
      <c r="J28" s="33"/>
    </row>
    <row r="29" spans="1:12" s="7" customFormat="1" ht="15" x14ac:dyDescent="0.2">
      <c r="A29" s="35" t="s">
        <v>26</v>
      </c>
      <c r="B29" s="33"/>
      <c r="C29" s="36"/>
      <c r="D29" s="32">
        <f>SUM(D19:D28)</f>
        <v>375</v>
      </c>
      <c r="E29" s="37">
        <f>SUM(E19:E28)</f>
        <v>48</v>
      </c>
      <c r="F29" s="32"/>
      <c r="G29" s="32"/>
      <c r="H29" s="35"/>
      <c r="I29" s="32"/>
      <c r="J29" s="35"/>
      <c r="K29" s="42"/>
      <c r="L29" s="42"/>
    </row>
    <row r="30" spans="1:12" ht="15" x14ac:dyDescent="0.2">
      <c r="A30" s="38" t="s">
        <v>38</v>
      </c>
      <c r="B30" s="39"/>
      <c r="C30" s="40"/>
      <c r="D30" s="39"/>
      <c r="E30" s="28"/>
      <c r="F30" s="28"/>
      <c r="G30" s="28"/>
      <c r="H30" s="28"/>
      <c r="I30" s="28"/>
      <c r="J30" s="28"/>
      <c r="K30" s="42"/>
      <c r="L30" s="43"/>
    </row>
    <row r="31" spans="1:12" ht="15" x14ac:dyDescent="0.2">
      <c r="A31" s="23">
        <v>16</v>
      </c>
      <c r="B31" s="30" t="s">
        <v>39</v>
      </c>
      <c r="C31" s="31" t="s">
        <v>23</v>
      </c>
      <c r="D31" s="32">
        <v>30</v>
      </c>
      <c r="E31" s="26">
        <v>5</v>
      </c>
      <c r="F31" s="23"/>
      <c r="G31" s="23">
        <f>E31/2</f>
        <v>2.5</v>
      </c>
      <c r="H31" s="33"/>
      <c r="I31" s="23">
        <v>3</v>
      </c>
      <c r="J31" s="33"/>
      <c r="K31" s="43"/>
      <c r="L31" s="43"/>
    </row>
    <row r="32" spans="1:12" ht="15" x14ac:dyDescent="0.2">
      <c r="A32" s="23">
        <v>17</v>
      </c>
      <c r="B32" s="30" t="s">
        <v>40</v>
      </c>
      <c r="C32" s="31" t="s">
        <v>23</v>
      </c>
      <c r="D32" s="32">
        <v>15</v>
      </c>
      <c r="E32" s="26">
        <v>3</v>
      </c>
      <c r="F32" s="23"/>
      <c r="G32" s="23">
        <f t="shared" ref="G32:G40" si="1">E32/2</f>
        <v>1.5</v>
      </c>
      <c r="H32" s="33"/>
      <c r="I32" s="23">
        <v>2</v>
      </c>
      <c r="J32" s="33"/>
      <c r="K32" s="43"/>
      <c r="L32" s="43"/>
    </row>
    <row r="33" spans="1:12" ht="15" x14ac:dyDescent="0.2">
      <c r="A33" s="23">
        <v>18</v>
      </c>
      <c r="B33" s="30" t="s">
        <v>41</v>
      </c>
      <c r="C33" s="31" t="s">
        <v>23</v>
      </c>
      <c r="D33" s="32">
        <v>60</v>
      </c>
      <c r="E33" s="26">
        <v>8</v>
      </c>
      <c r="F33" s="23"/>
      <c r="G33" s="23">
        <f t="shared" si="1"/>
        <v>4</v>
      </c>
      <c r="H33" s="33"/>
      <c r="I33" s="23">
        <v>5</v>
      </c>
      <c r="J33" s="33"/>
      <c r="K33" s="43"/>
      <c r="L33" s="43"/>
    </row>
    <row r="34" spans="1:12" ht="15" x14ac:dyDescent="0.2">
      <c r="A34" s="23">
        <v>19</v>
      </c>
      <c r="B34" s="30" t="s">
        <v>42</v>
      </c>
      <c r="C34" s="31" t="s">
        <v>23</v>
      </c>
      <c r="D34" s="32">
        <v>15</v>
      </c>
      <c r="E34" s="26">
        <v>2</v>
      </c>
      <c r="F34" s="23"/>
      <c r="G34" s="23">
        <f t="shared" si="1"/>
        <v>1</v>
      </c>
      <c r="H34" s="33"/>
      <c r="I34" s="23">
        <v>1</v>
      </c>
      <c r="J34" s="33"/>
      <c r="K34" s="43"/>
      <c r="L34" s="43"/>
    </row>
    <row r="35" spans="1:12" ht="15" x14ac:dyDescent="0.2">
      <c r="A35" s="23">
        <v>20</v>
      </c>
      <c r="B35" s="30" t="s">
        <v>43</v>
      </c>
      <c r="C35" s="31" t="s">
        <v>23</v>
      </c>
      <c r="D35" s="32">
        <v>15</v>
      </c>
      <c r="E35" s="26">
        <v>2</v>
      </c>
      <c r="F35" s="23"/>
      <c r="G35" s="23">
        <f t="shared" si="1"/>
        <v>1</v>
      </c>
      <c r="H35" s="33"/>
      <c r="I35" s="23">
        <v>1</v>
      </c>
      <c r="J35" s="33"/>
      <c r="K35" s="43"/>
      <c r="L35" s="43"/>
    </row>
    <row r="36" spans="1:12" ht="15" x14ac:dyDescent="0.2">
      <c r="A36" s="23">
        <v>21</v>
      </c>
      <c r="B36" s="30" t="s">
        <v>44</v>
      </c>
      <c r="C36" s="31" t="s">
        <v>23</v>
      </c>
      <c r="D36" s="32">
        <v>15</v>
      </c>
      <c r="E36" s="26">
        <v>2</v>
      </c>
      <c r="F36" s="23"/>
      <c r="G36" s="23">
        <f t="shared" si="1"/>
        <v>1</v>
      </c>
      <c r="H36" s="33"/>
      <c r="I36" s="23">
        <v>1</v>
      </c>
      <c r="J36" s="33"/>
      <c r="K36" s="43"/>
      <c r="L36" s="43"/>
    </row>
    <row r="37" spans="1:12" ht="15" x14ac:dyDescent="0.2">
      <c r="A37" s="23">
        <v>22</v>
      </c>
      <c r="B37" s="30" t="s">
        <v>45</v>
      </c>
      <c r="C37" s="31" t="s">
        <v>23</v>
      </c>
      <c r="D37" s="32">
        <v>15</v>
      </c>
      <c r="E37" s="26">
        <v>2</v>
      </c>
      <c r="F37" s="23"/>
      <c r="G37" s="23">
        <f t="shared" si="1"/>
        <v>1</v>
      </c>
      <c r="H37" s="33"/>
      <c r="I37" s="23">
        <v>1</v>
      </c>
      <c r="J37" s="33"/>
      <c r="K37" s="43"/>
      <c r="L37" s="43"/>
    </row>
    <row r="38" spans="1:12" ht="15" x14ac:dyDescent="0.2">
      <c r="A38" s="23">
        <v>23</v>
      </c>
      <c r="B38" s="44" t="s">
        <v>46</v>
      </c>
      <c r="C38" s="31" t="s">
        <v>23</v>
      </c>
      <c r="D38" s="32">
        <v>15</v>
      </c>
      <c r="E38" s="26">
        <v>2</v>
      </c>
      <c r="F38" s="23"/>
      <c r="G38" s="23">
        <f t="shared" si="1"/>
        <v>1</v>
      </c>
      <c r="H38" s="33"/>
      <c r="I38" s="23">
        <v>1</v>
      </c>
      <c r="J38" s="33"/>
      <c r="K38" s="43"/>
      <c r="L38" s="43"/>
    </row>
    <row r="39" spans="1:12" ht="15" x14ac:dyDescent="0.2">
      <c r="A39" s="23">
        <v>24</v>
      </c>
      <c r="B39" s="44" t="s">
        <v>47</v>
      </c>
      <c r="C39" s="31" t="s">
        <v>23</v>
      </c>
      <c r="D39" s="32">
        <v>15</v>
      </c>
      <c r="E39" s="26">
        <v>2</v>
      </c>
      <c r="F39" s="23"/>
      <c r="G39" s="23">
        <f t="shared" si="1"/>
        <v>1</v>
      </c>
      <c r="H39" s="33"/>
      <c r="I39" s="23">
        <v>1</v>
      </c>
      <c r="J39" s="33"/>
      <c r="K39" s="43"/>
      <c r="L39" s="43"/>
    </row>
    <row r="40" spans="1:12" ht="28.5" x14ac:dyDescent="0.2">
      <c r="A40" s="23">
        <v>25</v>
      </c>
      <c r="B40" s="45" t="s">
        <v>48</v>
      </c>
      <c r="C40" s="31" t="s">
        <v>23</v>
      </c>
      <c r="D40" s="32">
        <v>90</v>
      </c>
      <c r="E40" s="26">
        <v>8</v>
      </c>
      <c r="F40" s="23">
        <v>8</v>
      </c>
      <c r="G40" s="23">
        <f t="shared" si="1"/>
        <v>4</v>
      </c>
      <c r="H40" s="33"/>
      <c r="I40" s="23"/>
      <c r="J40" s="33"/>
      <c r="K40" s="43"/>
      <c r="L40" s="43"/>
    </row>
    <row r="41" spans="1:12" s="7" customFormat="1" ht="15" x14ac:dyDescent="0.2">
      <c r="A41" s="35" t="s">
        <v>26</v>
      </c>
      <c r="B41" s="33"/>
      <c r="C41" s="36"/>
      <c r="D41" s="32">
        <f>SUM(D31:D40)</f>
        <v>285</v>
      </c>
      <c r="E41" s="37">
        <f>SUM(E31:E40)</f>
        <v>36</v>
      </c>
      <c r="F41" s="32"/>
      <c r="G41" s="32"/>
      <c r="H41" s="35"/>
      <c r="I41" s="32"/>
      <c r="J41" s="35"/>
    </row>
    <row r="42" spans="1:12" ht="15" x14ac:dyDescent="0.2">
      <c r="A42" s="38" t="s">
        <v>49</v>
      </c>
      <c r="B42" s="39"/>
      <c r="C42" s="40"/>
      <c r="D42" s="39"/>
      <c r="E42" s="28"/>
      <c r="F42" s="28"/>
      <c r="G42" s="28"/>
      <c r="H42" s="28"/>
      <c r="I42" s="28"/>
      <c r="J42" s="28"/>
    </row>
    <row r="43" spans="1:12" ht="15" x14ac:dyDescent="0.2">
      <c r="A43" s="23">
        <v>26</v>
      </c>
      <c r="B43" s="30" t="s">
        <v>50</v>
      </c>
      <c r="C43" s="31" t="s">
        <v>20</v>
      </c>
      <c r="D43" s="32">
        <v>10</v>
      </c>
      <c r="E43" s="26">
        <v>1</v>
      </c>
      <c r="F43" s="23"/>
      <c r="G43" s="23">
        <f>E43/2</f>
        <v>0.5</v>
      </c>
      <c r="H43" s="33"/>
      <c r="I43" s="23">
        <v>1</v>
      </c>
      <c r="J43" s="33"/>
    </row>
    <row r="44" spans="1:12" ht="15" x14ac:dyDescent="0.2">
      <c r="A44" s="23">
        <v>27</v>
      </c>
      <c r="B44" s="30" t="s">
        <v>51</v>
      </c>
      <c r="C44" s="31" t="s">
        <v>20</v>
      </c>
      <c r="D44" s="32">
        <v>25</v>
      </c>
      <c r="E44" s="26">
        <v>3</v>
      </c>
      <c r="F44" s="23"/>
      <c r="G44" s="23">
        <f>E44/2</f>
        <v>1.5</v>
      </c>
      <c r="H44" s="33"/>
      <c r="I44" s="23">
        <v>3</v>
      </c>
      <c r="J44" s="33"/>
    </row>
    <row r="45" spans="1:12" ht="15" x14ac:dyDescent="0.2">
      <c r="A45" s="23">
        <v>28</v>
      </c>
      <c r="B45" s="30" t="s">
        <v>52</v>
      </c>
      <c r="C45" s="31" t="s">
        <v>20</v>
      </c>
      <c r="D45" s="32">
        <v>25</v>
      </c>
      <c r="E45" s="26">
        <v>3</v>
      </c>
      <c r="F45" s="23"/>
      <c r="G45" s="23">
        <f>E45/2</f>
        <v>1.5</v>
      </c>
      <c r="H45" s="33"/>
      <c r="I45" s="23">
        <v>3</v>
      </c>
      <c r="J45" s="33"/>
    </row>
    <row r="46" spans="1:12" s="7" customFormat="1" ht="15" x14ac:dyDescent="0.2">
      <c r="A46" s="35" t="s">
        <v>26</v>
      </c>
      <c r="B46" s="33"/>
      <c r="C46" s="36"/>
      <c r="D46" s="32">
        <f>SUM(D43:D45)</f>
        <v>60</v>
      </c>
      <c r="E46" s="37">
        <f>SUM(E43:E45)</f>
        <v>7</v>
      </c>
      <c r="F46" s="32"/>
      <c r="G46" s="32"/>
      <c r="H46" s="35"/>
      <c r="I46" s="32"/>
      <c r="J46" s="35"/>
    </row>
    <row r="47" spans="1:12" s="7" customFormat="1" ht="15" x14ac:dyDescent="0.2">
      <c r="A47" s="38" t="s">
        <v>53</v>
      </c>
      <c r="B47" s="46"/>
      <c r="C47" s="47"/>
      <c r="D47" s="48"/>
      <c r="E47" s="28"/>
      <c r="F47" s="28"/>
      <c r="G47" s="28"/>
      <c r="H47" s="28"/>
      <c r="I47" s="28"/>
      <c r="J47" s="28"/>
    </row>
    <row r="48" spans="1:12" s="51" customFormat="1" x14ac:dyDescent="0.2">
      <c r="A48" s="26">
        <v>29</v>
      </c>
      <c r="B48" s="49" t="s">
        <v>54</v>
      </c>
      <c r="C48" s="31" t="s">
        <v>20</v>
      </c>
      <c r="D48" s="26">
        <v>30</v>
      </c>
      <c r="E48" s="26">
        <v>2</v>
      </c>
      <c r="F48" s="26"/>
      <c r="G48" s="26">
        <f>E48/2</f>
        <v>1</v>
      </c>
      <c r="H48" s="50"/>
      <c r="I48" s="26"/>
      <c r="J48" s="50"/>
    </row>
    <row r="49" spans="1:10" s="51" customFormat="1" ht="28.5" x14ac:dyDescent="0.2">
      <c r="A49" s="26">
        <v>30</v>
      </c>
      <c r="B49" s="52" t="s">
        <v>55</v>
      </c>
      <c r="C49" s="31" t="s">
        <v>20</v>
      </c>
      <c r="D49" s="26" t="s">
        <v>56</v>
      </c>
      <c r="E49" s="26" t="s">
        <v>57</v>
      </c>
      <c r="F49" s="26"/>
      <c r="G49" s="26"/>
      <c r="H49" s="50"/>
      <c r="I49" s="26"/>
      <c r="J49" s="50"/>
    </row>
    <row r="50" spans="1:10" s="9" customFormat="1" ht="15" x14ac:dyDescent="0.2">
      <c r="A50" s="53" t="s">
        <v>26</v>
      </c>
      <c r="B50" s="50"/>
      <c r="C50" s="54"/>
      <c r="D50" s="37">
        <v>30</v>
      </c>
      <c r="E50" s="37">
        <f>SUM(E48)</f>
        <v>2</v>
      </c>
      <c r="F50" s="37"/>
      <c r="G50" s="37"/>
      <c r="H50" s="53"/>
      <c r="I50" s="37"/>
      <c r="J50" s="53"/>
    </row>
    <row r="51" spans="1:10" ht="15" x14ac:dyDescent="0.2">
      <c r="A51" s="38" t="s">
        <v>58</v>
      </c>
      <c r="B51" s="39"/>
      <c r="C51" s="40"/>
      <c r="D51" s="39"/>
      <c r="E51" s="28"/>
      <c r="F51" s="28"/>
      <c r="G51" s="28"/>
      <c r="H51" s="28"/>
      <c r="I51" s="28"/>
      <c r="J51" s="28"/>
    </row>
    <row r="52" spans="1:10" ht="30" customHeight="1" x14ac:dyDescent="0.2">
      <c r="A52" s="23">
        <v>31</v>
      </c>
      <c r="B52" s="55" t="s">
        <v>59</v>
      </c>
      <c r="C52" s="31" t="s">
        <v>20</v>
      </c>
      <c r="D52" s="32">
        <v>15</v>
      </c>
      <c r="E52" s="26">
        <v>2</v>
      </c>
      <c r="F52" s="23">
        <v>2</v>
      </c>
      <c r="G52" s="23">
        <f>E52/2</f>
        <v>1</v>
      </c>
      <c r="H52" s="33"/>
      <c r="I52" s="23"/>
      <c r="J52" s="33"/>
    </row>
    <row r="53" spans="1:10" ht="30" customHeight="1" x14ac:dyDescent="0.2">
      <c r="A53" s="23">
        <v>32</v>
      </c>
      <c r="B53" s="55" t="s">
        <v>59</v>
      </c>
      <c r="C53" s="31" t="s">
        <v>20</v>
      </c>
      <c r="D53" s="32">
        <v>15</v>
      </c>
      <c r="E53" s="26">
        <v>2</v>
      </c>
      <c r="F53" s="23">
        <v>2</v>
      </c>
      <c r="G53" s="23">
        <f>E53/2</f>
        <v>1</v>
      </c>
      <c r="H53" s="33"/>
      <c r="I53" s="23"/>
      <c r="J53" s="33"/>
    </row>
    <row r="54" spans="1:10" s="7" customFormat="1" ht="15" x14ac:dyDescent="0.2">
      <c r="A54" s="35" t="s">
        <v>26</v>
      </c>
      <c r="B54" s="33"/>
      <c r="C54" s="36"/>
      <c r="D54" s="32">
        <f>SUM(D52:D53)</f>
        <v>30</v>
      </c>
      <c r="E54" s="37">
        <f>SUM(E52:E53)</f>
        <v>4</v>
      </c>
      <c r="F54" s="32"/>
      <c r="G54" s="32"/>
      <c r="H54" s="35"/>
      <c r="I54" s="32"/>
      <c r="J54" s="35"/>
    </row>
    <row r="55" spans="1:10" s="7" customFormat="1" ht="15" x14ac:dyDescent="0.2">
      <c r="A55" s="38" t="s">
        <v>60</v>
      </c>
      <c r="B55" s="39"/>
      <c r="C55" s="40"/>
      <c r="D55" s="39"/>
      <c r="E55" s="28"/>
      <c r="F55" s="28"/>
      <c r="G55" s="28"/>
      <c r="H55" s="28"/>
      <c r="I55" s="28"/>
      <c r="J55" s="28"/>
    </row>
    <row r="56" spans="1:10" ht="15" x14ac:dyDescent="0.2">
      <c r="A56" s="23" t="s">
        <v>61</v>
      </c>
      <c r="B56" s="30" t="s">
        <v>62</v>
      </c>
      <c r="C56" s="31" t="s">
        <v>20</v>
      </c>
      <c r="D56" s="32">
        <v>30</v>
      </c>
      <c r="E56" s="26">
        <v>2</v>
      </c>
      <c r="F56" s="23">
        <v>2</v>
      </c>
      <c r="G56" s="23">
        <f>E56/2</f>
        <v>1</v>
      </c>
      <c r="H56" s="33"/>
      <c r="I56" s="23">
        <v>2</v>
      </c>
      <c r="J56" s="33"/>
    </row>
    <row r="57" spans="1:10" ht="15" x14ac:dyDescent="0.2">
      <c r="A57" s="23" t="s">
        <v>63</v>
      </c>
      <c r="B57" s="30" t="s">
        <v>64</v>
      </c>
      <c r="C57" s="31" t="s">
        <v>20</v>
      </c>
      <c r="D57" s="32">
        <v>30</v>
      </c>
      <c r="E57" s="26">
        <v>2</v>
      </c>
      <c r="F57" s="23">
        <v>2</v>
      </c>
      <c r="G57" s="23">
        <f>E57/2</f>
        <v>1</v>
      </c>
      <c r="H57" s="33"/>
      <c r="I57" s="23">
        <v>2</v>
      </c>
      <c r="J57" s="33"/>
    </row>
    <row r="58" spans="1:10" ht="15" x14ac:dyDescent="0.2">
      <c r="A58" s="23" t="s">
        <v>65</v>
      </c>
      <c r="B58" s="30" t="s">
        <v>66</v>
      </c>
      <c r="C58" s="31" t="s">
        <v>23</v>
      </c>
      <c r="D58" s="32">
        <v>30</v>
      </c>
      <c r="E58" s="26">
        <v>2</v>
      </c>
      <c r="F58" s="23">
        <v>2</v>
      </c>
      <c r="G58" s="23">
        <f>E58/2</f>
        <v>1</v>
      </c>
      <c r="H58" s="33"/>
      <c r="I58" s="23">
        <v>2</v>
      </c>
      <c r="J58" s="33"/>
    </row>
    <row r="59" spans="1:10" ht="15" x14ac:dyDescent="0.2">
      <c r="A59" s="23" t="s">
        <v>67</v>
      </c>
      <c r="B59" s="30" t="s">
        <v>68</v>
      </c>
      <c r="C59" s="31" t="s">
        <v>23</v>
      </c>
      <c r="D59" s="32">
        <v>30</v>
      </c>
      <c r="E59" s="26">
        <v>8</v>
      </c>
      <c r="F59" s="23">
        <v>8</v>
      </c>
      <c r="G59" s="23">
        <f>E59/2</f>
        <v>4</v>
      </c>
      <c r="H59" s="33"/>
      <c r="I59" s="23">
        <v>8</v>
      </c>
      <c r="J59" s="33"/>
    </row>
    <row r="60" spans="1:10" s="59" customFormat="1" x14ac:dyDescent="0.2">
      <c r="A60" s="56" t="s">
        <v>26</v>
      </c>
      <c r="B60" s="33"/>
      <c r="C60" s="36"/>
      <c r="D60" s="57">
        <f>SUM(D56:D59)</f>
        <v>120</v>
      </c>
      <c r="E60" s="58">
        <f>SUM(E56:E59)</f>
        <v>14</v>
      </c>
      <c r="F60" s="57"/>
      <c r="G60" s="57"/>
      <c r="H60" s="56"/>
      <c r="I60" s="57"/>
      <c r="J60" s="56"/>
    </row>
    <row r="61" spans="1:10" s="59" customFormat="1" ht="15" x14ac:dyDescent="0.2">
      <c r="A61" s="38" t="s">
        <v>69</v>
      </c>
      <c r="B61" s="38"/>
      <c r="C61" s="60" t="s">
        <v>70</v>
      </c>
      <c r="D61" s="38"/>
      <c r="E61" s="28"/>
      <c r="F61" s="28"/>
      <c r="G61" s="28"/>
      <c r="H61" s="28"/>
      <c r="I61" s="28"/>
      <c r="J61" s="28"/>
    </row>
    <row r="62" spans="1:10" s="59" customFormat="1" ht="15" x14ac:dyDescent="0.2">
      <c r="A62" s="46"/>
      <c r="B62" s="46"/>
      <c r="C62" s="60" t="s">
        <v>71</v>
      </c>
      <c r="D62" s="46"/>
      <c r="E62" s="28"/>
      <c r="F62" s="28"/>
      <c r="G62" s="28"/>
      <c r="H62" s="28"/>
      <c r="I62" s="28"/>
      <c r="J62" s="28"/>
    </row>
    <row r="63" spans="1:10" s="59" customFormat="1" ht="15" x14ac:dyDescent="0.2">
      <c r="A63" s="23">
        <v>34</v>
      </c>
      <c r="B63" s="61" t="s">
        <v>72</v>
      </c>
      <c r="C63" s="62" t="s">
        <v>20</v>
      </c>
      <c r="D63" s="32">
        <v>150</v>
      </c>
      <c r="E63" s="26">
        <v>10</v>
      </c>
      <c r="F63" s="57"/>
      <c r="G63" s="57"/>
      <c r="H63" s="56"/>
      <c r="I63" s="57"/>
      <c r="J63" s="56"/>
    </row>
    <row r="64" spans="1:10" s="70" customFormat="1" ht="20.25" customHeight="1" x14ac:dyDescent="0.2">
      <c r="A64" s="63"/>
      <c r="B64" s="64" t="s">
        <v>73</v>
      </c>
      <c r="C64" s="65"/>
      <c r="D64" s="66">
        <f>D17+D29+D41+D46+D54+D60+D50</f>
        <v>1005</v>
      </c>
      <c r="E64" s="66">
        <f>E17+E29+E41+E46+E54+E60+E50</f>
        <v>120</v>
      </c>
      <c r="F64" s="67">
        <f>SUM(F12:F63)</f>
        <v>37</v>
      </c>
      <c r="G64" s="68">
        <f>SUM(G12:G63)</f>
        <v>60</v>
      </c>
      <c r="H64" s="66">
        <f>SUM(H12:H63)</f>
        <v>0</v>
      </c>
      <c r="I64" s="69">
        <f>SUM(I12:I63)</f>
        <v>63</v>
      </c>
      <c r="J64" s="66">
        <f>SUM(J12:J63)</f>
        <v>0</v>
      </c>
    </row>
    <row r="65" spans="1:10" ht="15" x14ac:dyDescent="0.2">
      <c r="A65" s="71"/>
      <c r="B65" s="72"/>
      <c r="C65" s="73"/>
      <c r="D65" s="74"/>
      <c r="E65" s="75"/>
    </row>
    <row r="66" spans="1:10" ht="15" x14ac:dyDescent="0.2">
      <c r="A66" s="76" t="s">
        <v>74</v>
      </c>
      <c r="B66" s="72"/>
      <c r="C66" s="77"/>
      <c r="D66" s="74"/>
      <c r="E66" s="75"/>
      <c r="H66" s="5"/>
      <c r="J66" s="78"/>
    </row>
    <row r="67" spans="1:10" ht="15" x14ac:dyDescent="0.2">
      <c r="A67" s="79" t="s">
        <v>75</v>
      </c>
      <c r="B67" s="72"/>
      <c r="C67" s="77"/>
      <c r="D67" s="74"/>
      <c r="E67" s="75"/>
      <c r="H67" s="5"/>
      <c r="J67" s="78"/>
    </row>
    <row r="68" spans="1:10" ht="15" x14ac:dyDescent="0.2">
      <c r="A68" s="79"/>
      <c r="B68" s="72"/>
      <c r="C68" s="77"/>
      <c r="D68" s="74"/>
      <c r="E68" s="75"/>
      <c r="H68" s="5"/>
      <c r="J68" s="78"/>
    </row>
    <row r="69" spans="1:10" ht="15.75" x14ac:dyDescent="0.2">
      <c r="A69" s="80"/>
      <c r="B69" s="72"/>
      <c r="C69" s="77"/>
      <c r="D69" s="74"/>
      <c r="E69" s="75"/>
      <c r="H69" s="5"/>
      <c r="J69" s="78"/>
    </row>
    <row r="70" spans="1:10" ht="15.75" x14ac:dyDescent="0.2">
      <c r="A70" s="80"/>
      <c r="B70" s="72"/>
      <c r="C70" s="77"/>
      <c r="D70" s="74"/>
      <c r="E70" s="75"/>
      <c r="H70" s="5"/>
      <c r="J70" s="78"/>
    </row>
    <row r="71" spans="1:10" ht="44.25" customHeight="1" x14ac:dyDescent="0.2">
      <c r="A71" s="81" t="s">
        <v>76</v>
      </c>
      <c r="B71" s="82"/>
      <c r="C71" s="82"/>
      <c r="D71" s="82"/>
      <c r="E71" s="82"/>
      <c r="F71" s="82"/>
      <c r="G71" s="83"/>
      <c r="H71" s="84"/>
      <c r="I71" s="85"/>
      <c r="J71" s="86"/>
    </row>
    <row r="72" spans="1:10" ht="196.5" customHeight="1" x14ac:dyDescent="0.2">
      <c r="A72" s="87" t="s">
        <v>77</v>
      </c>
      <c r="B72" s="88"/>
      <c r="C72" s="88"/>
      <c r="D72" s="88"/>
      <c r="E72" s="88"/>
      <c r="F72" s="88"/>
      <c r="G72" s="89"/>
      <c r="H72" s="90" t="s">
        <v>78</v>
      </c>
      <c r="I72" s="91"/>
      <c r="J72" s="92"/>
    </row>
    <row r="73" spans="1:10" ht="66.75" customHeight="1" x14ac:dyDescent="0.2">
      <c r="A73" s="93" t="s">
        <v>79</v>
      </c>
      <c r="B73" s="94"/>
      <c r="C73" s="94"/>
      <c r="D73" s="94"/>
      <c r="E73" s="94"/>
      <c r="F73" s="94"/>
      <c r="G73" s="95"/>
      <c r="H73" s="96">
        <f>(F64/E64)*100</f>
        <v>30.833333333333336</v>
      </c>
      <c r="I73" s="97"/>
      <c r="J73" s="98"/>
    </row>
    <row r="74" spans="1:10" ht="66.75" customHeight="1" x14ac:dyDescent="0.2">
      <c r="A74" s="93" t="s">
        <v>80</v>
      </c>
      <c r="B74" s="94"/>
      <c r="C74" s="94"/>
      <c r="D74" s="94"/>
      <c r="E74" s="94"/>
      <c r="F74" s="94"/>
      <c r="G74" s="95"/>
      <c r="H74" s="99">
        <f>(G64/E64)*100</f>
        <v>50</v>
      </c>
      <c r="I74" s="100"/>
      <c r="J74" s="101"/>
    </row>
    <row r="75" spans="1:10" ht="66.75" customHeight="1" x14ac:dyDescent="0.2">
      <c r="A75" s="81" t="s">
        <v>81</v>
      </c>
      <c r="B75" s="82"/>
      <c r="C75" s="82"/>
      <c r="D75" s="82"/>
      <c r="E75" s="82"/>
      <c r="F75" s="82"/>
      <c r="G75" s="83"/>
      <c r="H75" s="102">
        <f>(I64/E64)*100</f>
        <v>52.5</v>
      </c>
      <c r="I75" s="103"/>
      <c r="J75" s="104"/>
    </row>
    <row r="76" spans="1:10" ht="66.75" customHeight="1" x14ac:dyDescent="0.2">
      <c r="A76" s="81" t="s">
        <v>82</v>
      </c>
      <c r="B76" s="82"/>
      <c r="C76" s="82"/>
      <c r="D76" s="82"/>
      <c r="E76" s="82"/>
      <c r="F76" s="82"/>
      <c r="G76" s="83"/>
      <c r="H76" s="105">
        <v>0</v>
      </c>
      <c r="I76" s="106"/>
      <c r="J76" s="107"/>
    </row>
    <row r="77" spans="1:10" ht="15" x14ac:dyDescent="0.2">
      <c r="C77" s="59"/>
      <c r="D77" s="7"/>
      <c r="F77" s="110"/>
      <c r="G77" s="110"/>
      <c r="H77" s="110"/>
      <c r="I77" s="110"/>
      <c r="J77" s="110"/>
    </row>
    <row r="78" spans="1:10" ht="15" x14ac:dyDescent="0.2">
      <c r="C78" s="59"/>
      <c r="D78" s="7"/>
      <c r="H78" s="5"/>
      <c r="J78" s="5"/>
    </row>
    <row r="79" spans="1:10" ht="15" x14ac:dyDescent="0.2">
      <c r="C79" s="59"/>
      <c r="D79" s="7"/>
      <c r="H79" s="5"/>
      <c r="J79" s="5"/>
    </row>
    <row r="80" spans="1:10" ht="15" x14ac:dyDescent="0.2">
      <c r="C80" s="59"/>
      <c r="D80" s="7"/>
      <c r="H80" s="5"/>
      <c r="J80" s="5"/>
    </row>
    <row r="81" spans="3:10" ht="15" x14ac:dyDescent="0.2">
      <c r="C81" s="59"/>
      <c r="D81" s="7"/>
      <c r="H81" s="5"/>
      <c r="J81" s="5"/>
    </row>
    <row r="82" spans="3:10" ht="15" x14ac:dyDescent="0.2">
      <c r="C82" s="59"/>
      <c r="D82" s="7"/>
      <c r="H82" s="5"/>
      <c r="J82" s="5"/>
    </row>
    <row r="83" spans="3:10" ht="15" x14ac:dyDescent="0.2">
      <c r="C83" s="59"/>
      <c r="D83" s="7"/>
      <c r="H83" s="5"/>
      <c r="J83" s="5"/>
    </row>
    <row r="84" spans="3:10" ht="15" x14ac:dyDescent="0.2">
      <c r="C84" s="59"/>
      <c r="D84" s="7"/>
      <c r="H84" s="5"/>
      <c r="J84" s="5"/>
    </row>
    <row r="85" spans="3:10" ht="15" x14ac:dyDescent="0.2">
      <c r="C85" s="59"/>
      <c r="D85" s="7"/>
      <c r="H85" s="5"/>
      <c r="J85" s="5"/>
    </row>
    <row r="86" spans="3:10" ht="15" x14ac:dyDescent="0.2">
      <c r="C86" s="59"/>
      <c r="D86" s="7"/>
      <c r="H86" s="5"/>
      <c r="J86" s="5"/>
    </row>
    <row r="87" spans="3:10" ht="15" x14ac:dyDescent="0.2">
      <c r="C87" s="59"/>
      <c r="D87" s="7"/>
      <c r="H87" s="5"/>
      <c r="J87" s="5"/>
    </row>
    <row r="88" spans="3:10" ht="15" x14ac:dyDescent="0.2">
      <c r="D88" s="7"/>
    </row>
    <row r="89" spans="3:10" ht="15" x14ac:dyDescent="0.2">
      <c r="D89" s="7"/>
    </row>
    <row r="90" spans="3:10" ht="15" x14ac:dyDescent="0.2">
      <c r="D90" s="7"/>
    </row>
    <row r="91" spans="3:10" ht="15" x14ac:dyDescent="0.2">
      <c r="D91" s="7"/>
    </row>
    <row r="92" spans="3:10" ht="15" x14ac:dyDescent="0.2">
      <c r="D92" s="7"/>
    </row>
    <row r="93" spans="3:10" ht="15" x14ac:dyDescent="0.2">
      <c r="D93" s="7"/>
    </row>
    <row r="94" spans="3:10" ht="15" x14ac:dyDescent="0.2">
      <c r="D94" s="7"/>
    </row>
    <row r="95" spans="3:10" ht="15" x14ac:dyDescent="0.2">
      <c r="D95" s="7"/>
    </row>
    <row r="96" spans="3:10" ht="15" x14ac:dyDescent="0.2">
      <c r="D96" s="7"/>
    </row>
    <row r="97" spans="4:4" ht="15" x14ac:dyDescent="0.2">
      <c r="D97" s="7"/>
    </row>
    <row r="98" spans="4:4" ht="15" x14ac:dyDescent="0.2">
      <c r="D98" s="7"/>
    </row>
    <row r="99" spans="4:4" ht="15" x14ac:dyDescent="0.2">
      <c r="D99" s="7"/>
    </row>
    <row r="100" spans="4:4" ht="15" x14ac:dyDescent="0.2">
      <c r="D100" s="7"/>
    </row>
    <row r="101" spans="4:4" ht="15" x14ac:dyDescent="0.2">
      <c r="D101" s="7"/>
    </row>
    <row r="102" spans="4:4" ht="15" x14ac:dyDescent="0.2">
      <c r="D102" s="7"/>
    </row>
    <row r="103" spans="4:4" ht="15" x14ac:dyDescent="0.2">
      <c r="D103" s="7"/>
    </row>
    <row r="104" spans="4:4" ht="15" x14ac:dyDescent="0.2">
      <c r="D104" s="7"/>
    </row>
    <row r="105" spans="4:4" ht="15" x14ac:dyDescent="0.2">
      <c r="D105" s="7"/>
    </row>
    <row r="106" spans="4:4" ht="15" x14ac:dyDescent="0.2">
      <c r="D106" s="7"/>
    </row>
    <row r="107" spans="4:4" ht="15" x14ac:dyDescent="0.2">
      <c r="D107" s="7"/>
    </row>
    <row r="108" spans="4:4" ht="15" x14ac:dyDescent="0.2">
      <c r="D108" s="7"/>
    </row>
    <row r="109" spans="4:4" ht="15" x14ac:dyDescent="0.2">
      <c r="D109" s="7"/>
    </row>
    <row r="110" spans="4:4" ht="15" x14ac:dyDescent="0.2">
      <c r="D110" s="7"/>
    </row>
    <row r="111" spans="4:4" ht="15" x14ac:dyDescent="0.2">
      <c r="D111" s="7"/>
    </row>
    <row r="112" spans="4:4" ht="15" x14ac:dyDescent="0.2">
      <c r="D112" s="7"/>
    </row>
    <row r="113" spans="4:4" ht="15" x14ac:dyDescent="0.2">
      <c r="D113" s="7"/>
    </row>
    <row r="114" spans="4:4" ht="15" x14ac:dyDescent="0.2">
      <c r="D114" s="7"/>
    </row>
    <row r="115" spans="4:4" ht="15" x14ac:dyDescent="0.2">
      <c r="D115" s="7"/>
    </row>
    <row r="116" spans="4:4" ht="15" x14ac:dyDescent="0.2">
      <c r="D116" s="7"/>
    </row>
    <row r="117" spans="4:4" ht="15" x14ac:dyDescent="0.2">
      <c r="D117" s="7"/>
    </row>
    <row r="118" spans="4:4" ht="15" x14ac:dyDescent="0.2">
      <c r="D118" s="7"/>
    </row>
    <row r="119" spans="4:4" ht="15" x14ac:dyDescent="0.2">
      <c r="D119" s="7"/>
    </row>
    <row r="120" spans="4:4" ht="15" x14ac:dyDescent="0.2">
      <c r="D120" s="7"/>
    </row>
    <row r="121" spans="4:4" ht="15" x14ac:dyDescent="0.2">
      <c r="D121" s="7"/>
    </row>
    <row r="122" spans="4:4" ht="15" x14ac:dyDescent="0.2">
      <c r="D122" s="7"/>
    </row>
    <row r="123" spans="4:4" ht="15" x14ac:dyDescent="0.2">
      <c r="D123" s="7"/>
    </row>
    <row r="124" spans="4:4" ht="15" x14ac:dyDescent="0.2">
      <c r="D124" s="7"/>
    </row>
    <row r="125" spans="4:4" ht="15" x14ac:dyDescent="0.2">
      <c r="D125" s="7"/>
    </row>
    <row r="126" spans="4:4" ht="15" x14ac:dyDescent="0.2">
      <c r="D126" s="7"/>
    </row>
    <row r="127" spans="4:4" ht="15" x14ac:dyDescent="0.2">
      <c r="D127" s="7"/>
    </row>
    <row r="128" spans="4:4" ht="15" x14ac:dyDescent="0.2">
      <c r="D128" s="7"/>
    </row>
    <row r="129" spans="4:4" ht="15" x14ac:dyDescent="0.2">
      <c r="D129" s="7"/>
    </row>
    <row r="130" spans="4:4" ht="15" x14ac:dyDescent="0.2">
      <c r="D130" s="7"/>
    </row>
    <row r="131" spans="4:4" ht="15" x14ac:dyDescent="0.2">
      <c r="D131" s="7"/>
    </row>
    <row r="132" spans="4:4" ht="15" x14ac:dyDescent="0.2">
      <c r="D132" s="7"/>
    </row>
    <row r="133" spans="4:4" ht="15" x14ac:dyDescent="0.2">
      <c r="D133" s="7"/>
    </row>
    <row r="134" spans="4:4" ht="15" x14ac:dyDescent="0.2">
      <c r="D134" s="7"/>
    </row>
    <row r="135" spans="4:4" ht="15" x14ac:dyDescent="0.2">
      <c r="D135" s="7"/>
    </row>
    <row r="136" spans="4:4" ht="15" x14ac:dyDescent="0.2">
      <c r="D136" s="7"/>
    </row>
    <row r="137" spans="4:4" ht="15" x14ac:dyDescent="0.2">
      <c r="D137" s="7"/>
    </row>
    <row r="138" spans="4:4" ht="15" x14ac:dyDescent="0.2">
      <c r="D138" s="7"/>
    </row>
    <row r="139" spans="4:4" ht="15" x14ac:dyDescent="0.2">
      <c r="D139" s="7"/>
    </row>
    <row r="140" spans="4:4" ht="15" x14ac:dyDescent="0.2">
      <c r="D140" s="7"/>
    </row>
    <row r="141" spans="4:4" ht="15" x14ac:dyDescent="0.2">
      <c r="D141" s="7"/>
    </row>
    <row r="142" spans="4:4" ht="15" x14ac:dyDescent="0.2">
      <c r="D142" s="7"/>
    </row>
    <row r="143" spans="4:4" ht="15" x14ac:dyDescent="0.2">
      <c r="D143" s="7"/>
    </row>
    <row r="144" spans="4:4" ht="15" x14ac:dyDescent="0.2">
      <c r="D144" s="7"/>
    </row>
    <row r="145" spans="4:4" ht="15" x14ac:dyDescent="0.2">
      <c r="D145" s="7"/>
    </row>
    <row r="146" spans="4:4" ht="15" x14ac:dyDescent="0.2">
      <c r="D146" s="7"/>
    </row>
    <row r="147" spans="4:4" ht="15" x14ac:dyDescent="0.2">
      <c r="D147" s="7"/>
    </row>
    <row r="148" spans="4:4" ht="15" x14ac:dyDescent="0.2">
      <c r="D148" s="7"/>
    </row>
    <row r="149" spans="4:4" ht="15" x14ac:dyDescent="0.2">
      <c r="D149" s="7"/>
    </row>
    <row r="150" spans="4:4" ht="15" x14ac:dyDescent="0.2">
      <c r="D150" s="7"/>
    </row>
    <row r="151" spans="4:4" ht="15" x14ac:dyDescent="0.2">
      <c r="D151" s="7"/>
    </row>
    <row r="152" spans="4:4" ht="15" x14ac:dyDescent="0.2">
      <c r="D152" s="7"/>
    </row>
    <row r="153" spans="4:4" ht="15" x14ac:dyDescent="0.2">
      <c r="D153" s="7"/>
    </row>
    <row r="154" spans="4:4" ht="15" x14ac:dyDescent="0.2">
      <c r="D154" s="7"/>
    </row>
    <row r="155" spans="4:4" ht="15" x14ac:dyDescent="0.2">
      <c r="D155" s="7"/>
    </row>
    <row r="156" spans="4:4" ht="15" x14ac:dyDescent="0.2">
      <c r="D156" s="7"/>
    </row>
    <row r="157" spans="4:4" ht="15" x14ac:dyDescent="0.2">
      <c r="D157" s="7"/>
    </row>
    <row r="158" spans="4:4" ht="15" x14ac:dyDescent="0.2">
      <c r="D158" s="7"/>
    </row>
    <row r="159" spans="4:4" ht="15" x14ac:dyDescent="0.2">
      <c r="D159" s="7"/>
    </row>
    <row r="160" spans="4:4" ht="15" x14ac:dyDescent="0.2">
      <c r="D160" s="7"/>
    </row>
    <row r="161" spans="4:4" ht="15" x14ac:dyDescent="0.2">
      <c r="D161" s="7"/>
    </row>
    <row r="162" spans="4:4" ht="15" x14ac:dyDescent="0.2">
      <c r="D162" s="7"/>
    </row>
    <row r="163" spans="4:4" ht="15" x14ac:dyDescent="0.2">
      <c r="D163" s="7"/>
    </row>
    <row r="164" spans="4:4" ht="15" x14ac:dyDescent="0.2">
      <c r="D164" s="7"/>
    </row>
    <row r="165" spans="4:4" ht="15" x14ac:dyDescent="0.2">
      <c r="D165" s="7"/>
    </row>
    <row r="166" spans="4:4" ht="15" x14ac:dyDescent="0.2">
      <c r="D166" s="7"/>
    </row>
    <row r="167" spans="4:4" ht="15" x14ac:dyDescent="0.2">
      <c r="D167" s="7"/>
    </row>
    <row r="168" spans="4:4" ht="15" x14ac:dyDescent="0.2">
      <c r="D168" s="7"/>
    </row>
    <row r="169" spans="4:4" ht="15" x14ac:dyDescent="0.2">
      <c r="D169" s="7"/>
    </row>
    <row r="170" spans="4:4" ht="15" x14ac:dyDescent="0.2">
      <c r="D170" s="7"/>
    </row>
    <row r="171" spans="4:4" ht="15" x14ac:dyDescent="0.2">
      <c r="D171" s="7"/>
    </row>
    <row r="172" spans="4:4" ht="15" x14ac:dyDescent="0.2">
      <c r="D172" s="7"/>
    </row>
    <row r="173" spans="4:4" ht="15" x14ac:dyDescent="0.2">
      <c r="D173" s="7"/>
    </row>
    <row r="174" spans="4:4" ht="15" x14ac:dyDescent="0.2">
      <c r="D174" s="7"/>
    </row>
    <row r="175" spans="4:4" ht="15" x14ac:dyDescent="0.2">
      <c r="D175" s="7"/>
    </row>
    <row r="176" spans="4:4" ht="15" x14ac:dyDescent="0.2">
      <c r="D176" s="7"/>
    </row>
    <row r="177" spans="4:4" ht="15" x14ac:dyDescent="0.2">
      <c r="D177" s="7"/>
    </row>
    <row r="178" spans="4:4" ht="15" x14ac:dyDescent="0.2">
      <c r="D178" s="7"/>
    </row>
    <row r="179" spans="4:4" ht="15" x14ac:dyDescent="0.2">
      <c r="D179" s="7"/>
    </row>
    <row r="180" spans="4:4" ht="15" x14ac:dyDescent="0.2">
      <c r="D180" s="7"/>
    </row>
    <row r="181" spans="4:4" ht="15" x14ac:dyDescent="0.2">
      <c r="D181" s="7"/>
    </row>
    <row r="182" spans="4:4" ht="15" x14ac:dyDescent="0.2">
      <c r="D182" s="7"/>
    </row>
    <row r="183" spans="4:4" ht="15" x14ac:dyDescent="0.2">
      <c r="D183" s="7"/>
    </row>
    <row r="184" spans="4:4" ht="15" x14ac:dyDescent="0.2">
      <c r="D184" s="7"/>
    </row>
    <row r="185" spans="4:4" ht="15" x14ac:dyDescent="0.2">
      <c r="D185" s="7"/>
    </row>
    <row r="186" spans="4:4" ht="15" x14ac:dyDescent="0.2">
      <c r="D186" s="7"/>
    </row>
    <row r="187" spans="4:4" ht="15" x14ac:dyDescent="0.2">
      <c r="D187" s="7"/>
    </row>
    <row r="188" spans="4:4" ht="15" x14ac:dyDescent="0.2">
      <c r="D188" s="7"/>
    </row>
    <row r="189" spans="4:4" ht="15" x14ac:dyDescent="0.2">
      <c r="D189" s="7"/>
    </row>
    <row r="190" spans="4:4" ht="15" x14ac:dyDescent="0.2">
      <c r="D190" s="7"/>
    </row>
    <row r="191" spans="4:4" ht="15" x14ac:dyDescent="0.2">
      <c r="D191" s="7"/>
    </row>
    <row r="192" spans="4:4" ht="15" x14ac:dyDescent="0.2">
      <c r="D192" s="7"/>
    </row>
    <row r="193" spans="4:4" ht="15" x14ac:dyDescent="0.2">
      <c r="D193" s="7"/>
    </row>
    <row r="194" spans="4:4" ht="15" x14ac:dyDescent="0.2">
      <c r="D194" s="7"/>
    </row>
    <row r="195" spans="4:4" ht="15" x14ac:dyDescent="0.2">
      <c r="D195" s="7"/>
    </row>
    <row r="196" spans="4:4" ht="15" x14ac:dyDescent="0.2">
      <c r="D196" s="7"/>
    </row>
    <row r="197" spans="4:4" ht="15" x14ac:dyDescent="0.2">
      <c r="D197" s="7"/>
    </row>
    <row r="198" spans="4:4" ht="15" x14ac:dyDescent="0.2">
      <c r="D198" s="7"/>
    </row>
    <row r="199" spans="4:4" ht="15" x14ac:dyDescent="0.2">
      <c r="D199" s="7"/>
    </row>
    <row r="200" spans="4:4" ht="15" x14ac:dyDescent="0.2">
      <c r="D200" s="7"/>
    </row>
    <row r="201" spans="4:4" ht="15" x14ac:dyDescent="0.2">
      <c r="D201" s="7"/>
    </row>
    <row r="202" spans="4:4" ht="15" x14ac:dyDescent="0.2">
      <c r="D202" s="7"/>
    </row>
    <row r="203" spans="4:4" ht="15" x14ac:dyDescent="0.2">
      <c r="D203" s="7"/>
    </row>
    <row r="204" spans="4:4" ht="15" x14ac:dyDescent="0.2">
      <c r="D204" s="7"/>
    </row>
    <row r="205" spans="4:4" ht="15" x14ac:dyDescent="0.2">
      <c r="D205" s="7"/>
    </row>
    <row r="206" spans="4:4" ht="15" x14ac:dyDescent="0.2">
      <c r="D206" s="7"/>
    </row>
    <row r="207" spans="4:4" ht="15" x14ac:dyDescent="0.2">
      <c r="D207" s="7"/>
    </row>
    <row r="208" spans="4:4" ht="15" x14ac:dyDescent="0.2">
      <c r="D208" s="7"/>
    </row>
    <row r="209" spans="4:4" ht="15" x14ac:dyDescent="0.2">
      <c r="D209" s="7"/>
    </row>
    <row r="210" spans="4:4" ht="15" x14ac:dyDescent="0.2">
      <c r="D210" s="7"/>
    </row>
    <row r="211" spans="4:4" ht="15" x14ac:dyDescent="0.2">
      <c r="D211" s="7"/>
    </row>
    <row r="212" spans="4:4" ht="15" x14ac:dyDescent="0.2">
      <c r="D212" s="7"/>
    </row>
    <row r="213" spans="4:4" ht="15" x14ac:dyDescent="0.2">
      <c r="D213" s="7"/>
    </row>
    <row r="214" spans="4:4" ht="15" x14ac:dyDescent="0.2">
      <c r="D214" s="7"/>
    </row>
    <row r="215" spans="4:4" ht="15" x14ac:dyDescent="0.2">
      <c r="D215" s="7"/>
    </row>
    <row r="216" spans="4:4" ht="15" x14ac:dyDescent="0.2">
      <c r="D216" s="7"/>
    </row>
    <row r="217" spans="4:4" ht="15" x14ac:dyDescent="0.2">
      <c r="D217" s="7"/>
    </row>
  </sheetData>
  <mergeCells count="13">
    <mergeCell ref="A74:G74"/>
    <mergeCell ref="H74:J74"/>
    <mergeCell ref="A75:G75"/>
    <mergeCell ref="H75:J75"/>
    <mergeCell ref="A76:G76"/>
    <mergeCell ref="H76:J76"/>
    <mergeCell ref="F8:J8"/>
    <mergeCell ref="A71:G71"/>
    <mergeCell ref="H71:J71"/>
    <mergeCell ref="A72:G72"/>
    <mergeCell ref="H72:J72"/>
    <mergeCell ref="A73:G73"/>
    <mergeCell ref="H73:J73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8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wskaźniki S</vt:lpstr>
      <vt:lpstr>'wskaźniki S'!Obszar_wydruku</vt:lpstr>
      <vt:lpstr>'wskaźniki S'!Tytuły_wydruku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Kotyńska</dc:creator>
  <cp:lastModifiedBy>Jolanta Kotyńska</cp:lastModifiedBy>
  <dcterms:created xsi:type="dcterms:W3CDTF">2024-02-08T10:44:20Z</dcterms:created>
  <dcterms:modified xsi:type="dcterms:W3CDTF">2024-02-08T10:47:18Z</dcterms:modified>
</cp:coreProperties>
</file>