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kotynska\Desktop\DZIEKANAT\plany studiów\plany i programy studiów 2024-25\pedagogika przedszkolna i wczesnoszkolna\"/>
    </mc:Choice>
  </mc:AlternateContent>
  <xr:revisionPtr revIDLastSave="0" documentId="13_ncr:1_{80250A79-763F-4B44-B45C-5E903BB060D7}" xr6:coauthVersionLast="36" xr6:coauthVersionMax="36" xr10:uidLastSave="{00000000-0000-0000-0000-000000000000}"/>
  <bookViews>
    <workbookView xWindow="0" yWindow="0" windowWidth="28800" windowHeight="11025" xr2:uid="{6F437503-E810-4725-8F72-C0E3CC2E93FE}"/>
  </bookViews>
  <sheets>
    <sheet name="wskaźniki N" sheetId="1" r:id="rId1"/>
  </sheets>
  <definedNames>
    <definedName name="_xlnm._FilterDatabase" localSheetId="0" hidden="1">'wskaźniki N'!$A$10:$J$140</definedName>
    <definedName name="_xlnm.Print_Titles" localSheetId="0">'wskaźniki N'!$10:$10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8" i="1" l="1"/>
  <c r="E13" i="1"/>
  <c r="E21" i="1"/>
  <c r="E34" i="1"/>
  <c r="E38" i="1"/>
  <c r="E45" i="1"/>
  <c r="E62" i="1"/>
  <c r="E78" i="1"/>
  <c r="E82" i="1"/>
  <c r="E97" i="1"/>
  <c r="E102" i="1"/>
  <c r="E107" i="1"/>
  <c r="E112" i="1"/>
  <c r="E117" i="1"/>
  <c r="E122" i="1"/>
  <c r="E128" i="1"/>
  <c r="E137" i="1"/>
  <c r="E138" i="1"/>
  <c r="H145" i="1"/>
  <c r="G12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80" i="1"/>
  <c r="G81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9" i="1"/>
  <c r="G100" i="1"/>
  <c r="G101" i="1"/>
  <c r="G104" i="1"/>
  <c r="G105" i="1"/>
  <c r="G106" i="1"/>
  <c r="G109" i="1"/>
  <c r="G110" i="1"/>
  <c r="G111" i="1"/>
  <c r="G113" i="1"/>
  <c r="G114" i="1"/>
  <c r="G115" i="1"/>
  <c r="G116" i="1"/>
  <c r="G119" i="1"/>
  <c r="G120" i="1"/>
  <c r="G121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8" i="1"/>
  <c r="H144" i="1"/>
  <c r="F138" i="1"/>
  <c r="H143" i="1"/>
  <c r="J138" i="1"/>
  <c r="H138" i="1"/>
  <c r="D13" i="1"/>
  <c r="D21" i="1"/>
  <c r="D38" i="1"/>
  <c r="D45" i="1"/>
  <c r="D62" i="1"/>
  <c r="D78" i="1"/>
  <c r="D82" i="1"/>
  <c r="D97" i="1"/>
  <c r="D102" i="1"/>
  <c r="D107" i="1"/>
  <c r="D112" i="1"/>
  <c r="D117" i="1"/>
  <c r="D128" i="1"/>
  <c r="D137" i="1"/>
  <c r="D34" i="1"/>
  <c r="D122" i="1"/>
  <c r="D138" i="1"/>
</calcChain>
</file>

<file path=xl/sharedStrings.xml><?xml version="1.0" encoding="utf-8"?>
<sst xmlns="http://schemas.openxmlformats.org/spreadsheetml/2006/main" count="255" uniqueCount="231">
  <si>
    <r>
      <rPr>
        <b/>
        <sz val="12"/>
        <rFont val="Arial"/>
        <family val="2"/>
        <charset val="238"/>
      </rPr>
      <t xml:space="preserve">Program studiów </t>
    </r>
    <r>
      <rPr>
        <b/>
        <sz val="12"/>
        <color indexed="10"/>
        <rFont val="Arial"/>
        <family val="2"/>
        <charset val="238"/>
      </rPr>
      <t>- wskaźniki ilościowe</t>
    </r>
  </si>
  <si>
    <r>
      <t xml:space="preserve">Kierunek studiów: </t>
    </r>
    <r>
      <rPr>
        <b/>
        <sz val="12"/>
        <color indexed="10"/>
        <rFont val="Arial"/>
        <family val="2"/>
        <charset val="238"/>
      </rPr>
      <t xml:space="preserve">PEDAGOGIKA PRZEDSZKOLNA I WCZESNOSZKOLNA </t>
    </r>
  </si>
  <si>
    <t>Poziom studiów: JEDNOLITE MAGISTERSKIE</t>
  </si>
  <si>
    <t>Profil studiów: OGÓLNOAKADEMICKI</t>
  </si>
  <si>
    <r>
      <t xml:space="preserve">Forma studiów: STUDIA </t>
    </r>
    <r>
      <rPr>
        <b/>
        <sz val="12"/>
        <color rgb="FFFF0000"/>
        <rFont val="Arial"/>
        <family val="2"/>
        <charset val="238"/>
      </rPr>
      <t>NIESTACJONARNE</t>
    </r>
  </si>
  <si>
    <t>Zaopiniowany na Radzie WYDZIAŁU NAUK O EDUKACJI w dniu 18 stycznia 2024</t>
  </si>
  <si>
    <t>Punkty ECTS uzyskiwane 
w ramach zajęć:</t>
  </si>
  <si>
    <t>L.P.</t>
  </si>
  <si>
    <t>NAZWA GRUPY ZAJĘĆ/
NAZWA ZAJĘĆ</t>
  </si>
  <si>
    <t>KOD
ZAJĘĆ 
USOS</t>
  </si>
  <si>
    <t>Liczba godzin zajęć</t>
  </si>
  <si>
    <t>punkty ECTS</t>
  </si>
  <si>
    <t>do wyboru</t>
  </si>
  <si>
    <t>z bezpośrednim udziałem nauczycieli akademickich lub innych osób prowadzących zajęcia i studentów</t>
  </si>
  <si>
    <t xml:space="preserve">z dziedziny nauk humanistycznych lub nauk społecznych*   </t>
  </si>
  <si>
    <t>związanych z prowadzoną w uczelni działalnością naukową w dyscyplinie lub dyscyplinach, do których przyporządkowany jest kierunek studiów, dla studiów o profilu ogólnoakademickim</t>
  </si>
  <si>
    <t>kształtujących umiejętności praktyczne, dla studiów o profilu praktycznymn</t>
  </si>
  <si>
    <t>Grupa zajęć_1 MODUŁ PRZEDMIOTY KSZTAŁCENIA OGÓLNEGO</t>
  </si>
  <si>
    <t>Ochrona własności intelektualnej</t>
  </si>
  <si>
    <t>RAZEM</t>
  </si>
  <si>
    <t xml:space="preserve">Grupa zajęć_2 MODUŁ PODSTAWY PSYCHOLOGII DLA NAUCZYCIELI </t>
  </si>
  <si>
    <t>Podstawy psychologii ogólnej</t>
  </si>
  <si>
    <t>Psychologia rozwojowa</t>
  </si>
  <si>
    <t>Psychologia różnic indywidualnych</t>
  </si>
  <si>
    <t>Psychologia uczenia się</t>
  </si>
  <si>
    <t>Psychologia rozwoju osobistego nauczycieli</t>
  </si>
  <si>
    <r>
      <t xml:space="preserve">Trening twórczości </t>
    </r>
    <r>
      <rPr>
        <b/>
        <sz val="12"/>
        <rFont val="Times New Roman"/>
        <family val="1"/>
        <charset val="238"/>
      </rPr>
      <t>lub</t>
    </r>
    <r>
      <rPr>
        <sz val="12"/>
        <rFont val="Times New Roman"/>
        <family val="1"/>
        <charset val="238"/>
      </rPr>
      <t xml:space="preserve"> Pedagogika twórczości</t>
    </r>
  </si>
  <si>
    <t xml:space="preserve">Grupa zajęć_3 MODUŁ PODSTAWY DZIAŁAŃ PEDAGOGICZNYCH </t>
  </si>
  <si>
    <t xml:space="preserve">Historia wychowania </t>
  </si>
  <si>
    <t>Teoria wychowania</t>
  </si>
  <si>
    <t>Pedagogika międzykulturowa</t>
  </si>
  <si>
    <t>Socjologia edukacji</t>
  </si>
  <si>
    <t xml:space="preserve">Wybrane zagadnienia antropologii w edukacji </t>
  </si>
  <si>
    <t xml:space="preserve">Pedagogika ogólna </t>
  </si>
  <si>
    <r>
      <rPr>
        <sz val="12"/>
        <rFont val="Times New Roman"/>
        <family val="1"/>
        <charset val="238"/>
      </rPr>
      <t xml:space="preserve">Pedagogika porównawcza </t>
    </r>
    <r>
      <rPr>
        <i/>
        <sz val="12"/>
        <color indexed="10"/>
        <rFont val="Times New Roman"/>
        <family val="1"/>
        <charset val="238"/>
      </rPr>
      <t/>
    </r>
  </si>
  <si>
    <r>
      <t xml:space="preserve">Etyka zawodu nauczyciela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Deontologia zawodu nauczyciela</t>
    </r>
  </si>
  <si>
    <t>Pedagogika społeczna</t>
  </si>
  <si>
    <t>Kierunki wychowania w pedagogice XX i XXI wieku</t>
  </si>
  <si>
    <r>
      <rPr>
        <sz val="12"/>
        <rFont val="Times New Roman"/>
        <family val="1"/>
        <charset val="238"/>
      </rPr>
      <t>Edukacja ustawiczna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Andragogika</t>
    </r>
  </si>
  <si>
    <t xml:space="preserve">Grupa zajęć_4 MODUŁ PODSTAWY DYDAKTYKI NAUCZANIA ZINTEGROWANEGO </t>
  </si>
  <si>
    <r>
      <rPr>
        <sz val="12"/>
        <rFont val="Times New Roman"/>
        <family val="1"/>
        <charset val="238"/>
      </rPr>
      <t xml:space="preserve">Dydaktyka </t>
    </r>
    <r>
      <rPr>
        <i/>
        <sz val="12"/>
        <color indexed="10"/>
        <rFont val="Times New Roman"/>
        <family val="1"/>
        <charset val="238"/>
      </rPr>
      <t/>
    </r>
  </si>
  <si>
    <t xml:space="preserve">Metodyka kształcenia zintegrowanego w klasach I - III szkoły podstawowej </t>
  </si>
  <si>
    <t xml:space="preserve">Grupa zajęć_5 MODUŁ PODSTAWY PEDAGOGIKI PRZEDSZKOLNEJ I WCZESNOSZKOLNEJ </t>
  </si>
  <si>
    <t>Współczesne koncepcje dziecka i dzieciństwa</t>
  </si>
  <si>
    <t>Filozoficzne podstawy wychowania</t>
  </si>
  <si>
    <t>Pedagogika przedszkolna</t>
  </si>
  <si>
    <t>Pedagogika wczesnoszkolna</t>
  </si>
  <si>
    <t>Edukacja dziecka na świecie</t>
  </si>
  <si>
    <t xml:space="preserve">Grupa zajęć_6 MODUŁ KOMPETENCJE MERYTORYCZNE NAUCZYCIELA  PRZEDSZKOLA I KLAS I - III </t>
  </si>
  <si>
    <t xml:space="preserve">Podstawy edukacji językowej </t>
  </si>
  <si>
    <t>Podstawy edukacji literackiej</t>
  </si>
  <si>
    <t>Podstawy edukacji matematycznej</t>
  </si>
  <si>
    <t>Podstawy edukacji informatycznej</t>
  </si>
  <si>
    <r>
      <t>Podstawy edukacji</t>
    </r>
    <r>
      <rPr>
        <sz val="12"/>
        <rFont val="Times New Roman"/>
        <family val="1"/>
        <charset val="238"/>
      </rPr>
      <t xml:space="preserve">  społecznej i przyrodniczej </t>
    </r>
  </si>
  <si>
    <t>Podstawy edukacji plastycznej</t>
  </si>
  <si>
    <t>Podstawy edukacji muzycznej</t>
  </si>
  <si>
    <r>
      <t>Podstawy edukacji technicznej</t>
    </r>
    <r>
      <rPr>
        <i/>
        <sz val="12"/>
        <color indexed="10"/>
        <rFont val="Times New Roman"/>
        <family val="1"/>
        <charset val="238"/>
      </rPr>
      <t xml:space="preserve"> </t>
    </r>
  </si>
  <si>
    <t>Podstawy wychowania fizycznego</t>
  </si>
  <si>
    <t>Podstawy edukacji zdrowotnej</t>
  </si>
  <si>
    <t>Podstawy komunikacji międzykulturowej</t>
  </si>
  <si>
    <t>37a</t>
  </si>
  <si>
    <t>Język obcy  cz.1</t>
  </si>
  <si>
    <t>37b</t>
  </si>
  <si>
    <t>Język obcy  cz.2</t>
  </si>
  <si>
    <t>37c</t>
  </si>
  <si>
    <t>Język obcy  cz.3</t>
  </si>
  <si>
    <t>37d</t>
  </si>
  <si>
    <t>Język obcy  cz.4</t>
  </si>
  <si>
    <t xml:space="preserve">                               RAZEM</t>
  </si>
  <si>
    <t xml:space="preserve">Grupa zajęć_7 MODUŁ KOMPETENCJE METODYCZNE NAUCZYCIELA PRZEDSZKOLA I SZKOŁY  </t>
  </si>
  <si>
    <t>Edukacja polonistyczna</t>
  </si>
  <si>
    <t>Metodyka nauczania języka obcego w klasach I- III</t>
  </si>
  <si>
    <t>Edukacja matematyczna</t>
  </si>
  <si>
    <t>Edukacja społeczno-przyrodnicza</t>
  </si>
  <si>
    <t>Edukacja informatyczna</t>
  </si>
  <si>
    <t>Edukacja plastyczna</t>
  </si>
  <si>
    <t>Edukacja muzyczna</t>
  </si>
  <si>
    <t>Edukacja techniczna</t>
  </si>
  <si>
    <t>Edukacja zdrowotna</t>
  </si>
  <si>
    <t>Edukacja w zakresie wychowania fizycznego</t>
  </si>
  <si>
    <r>
      <t xml:space="preserve">Edukacja regionalna </t>
    </r>
    <r>
      <rPr>
        <b/>
        <sz val="12"/>
        <rFont val="Times New Roman"/>
        <family val="1"/>
        <charset val="238"/>
      </rPr>
      <t>lub</t>
    </r>
    <r>
      <rPr>
        <sz val="12"/>
        <rFont val="Times New Roman"/>
        <family val="1"/>
        <charset val="238"/>
      </rPr>
      <t xml:space="preserve"> Tematyka lokalna w edukacji dzieci</t>
    </r>
  </si>
  <si>
    <t>Metodyka wychowania w przedszkolu cz. 1</t>
  </si>
  <si>
    <t>Metodyka wychowania w przedszkolu cz.2</t>
  </si>
  <si>
    <r>
      <t xml:space="preserve">Metodyka wczesnego nauczania języka obcego </t>
    </r>
    <r>
      <rPr>
        <sz val="12"/>
        <color indexed="10"/>
        <rFont val="Times New Roman"/>
        <family val="1"/>
        <charset val="238"/>
      </rPr>
      <t/>
    </r>
  </si>
  <si>
    <t xml:space="preserve">Grupa zajęć_8 MODUŁ PSYCHOLOGICZNE I PEDAGOGICZNE PODSTAWY NAUCZANIA JĘZYKA OBCEGO  </t>
  </si>
  <si>
    <t>Język obcy w edukacji dziecka</t>
  </si>
  <si>
    <r>
      <t xml:space="preserve">Wiedza o akwizycji i nauce języków  </t>
    </r>
    <r>
      <rPr>
        <i/>
        <sz val="12"/>
        <color indexed="10"/>
        <rFont val="Times New Roman"/>
        <family val="1"/>
        <charset val="238"/>
      </rPr>
      <t/>
    </r>
  </si>
  <si>
    <t xml:space="preserve">Grupa zajęć_9 MODUŁ SPOSOBY WSPIERANIA DZIECI W WIEKU PRZEDSZKOLNYM  I MŁODSZYM SZKOLNYM </t>
  </si>
  <si>
    <t>Aktywność intelektualna dziecka</t>
  </si>
  <si>
    <t>Edukacja artystyczna dziecka</t>
  </si>
  <si>
    <t>Edukacja twórcza dziecka</t>
  </si>
  <si>
    <r>
      <t xml:space="preserve">Aktywność prozdrowotna dziecka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Rozbudzanie świadomości ekologicznej</t>
    </r>
  </si>
  <si>
    <r>
      <t xml:space="preserve">Zabawa dziecka i aktywność społeczna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Autonomia dzieci w przedszkolu</t>
    </r>
  </si>
  <si>
    <t>Edukacja spersonalizowana w przedszkolu</t>
  </si>
  <si>
    <t>Adaptacja dziecka w przedszkolu</t>
  </si>
  <si>
    <t>Planowanie i dokumentacja pracy w przedszkolu</t>
  </si>
  <si>
    <r>
      <t xml:space="preserve">Warsztaty pracy z rodziną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Trening umiejętności wychowawczych</t>
    </r>
  </si>
  <si>
    <t xml:space="preserve">Praca z uczniami z doświadczeniem migracji </t>
  </si>
  <si>
    <r>
      <t>Indywidualizacja w pracy z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uczniem </t>
    </r>
    <r>
      <rPr>
        <b/>
        <sz val="11"/>
        <rFont val="Times New Roman"/>
        <family val="1"/>
        <charset val="238"/>
      </rPr>
      <t>lub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Działalność badawcza w pracy nauczyciela edukacji wczesnoszkolnej </t>
    </r>
  </si>
  <si>
    <r>
      <t xml:space="preserve">Nowoczesne tendencje w dydaktyce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Współczesne koncepcje w edukacji wczesnoszkolnej</t>
    </r>
  </si>
  <si>
    <t>Monitorowanie osiągnięć edukacyjnych uczniów</t>
  </si>
  <si>
    <t xml:space="preserve">Grupa zajęć_10 MODUŁ DZIECKO W PRZEDSZKOLU I SZKOLE ZE SPECJALNYMI POTRZEBAMI EDUKACYJNYMI </t>
  </si>
  <si>
    <t xml:space="preserve">Podstawy pedagogiki specjalnej </t>
  </si>
  <si>
    <t>Zajęcia korekcyjno-kompensacyjne w szkole</t>
  </si>
  <si>
    <r>
      <t xml:space="preserve">Edukacja włączająca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Praca z dziećmi o zróżnicowanych potrzebach edukacyjnych</t>
    </r>
  </si>
  <si>
    <t xml:space="preserve">Grupa zajęć_11 MODUŁ ORGANIZACJA PRACY PRZEDSZKOLA I SZKOŁY Z ELEMENTAMI PRAWA OŚWIATOWEGO </t>
  </si>
  <si>
    <t xml:space="preserve">Pedeutologia </t>
  </si>
  <si>
    <r>
      <t xml:space="preserve">Polityka i prawo oświatowe </t>
    </r>
    <r>
      <rPr>
        <b/>
        <sz val="12"/>
        <color indexed="8"/>
        <rFont val="Times New Roman"/>
        <family val="1"/>
        <charset val="238"/>
      </rPr>
      <t xml:space="preserve">lub </t>
    </r>
    <r>
      <rPr>
        <sz val="12"/>
        <color indexed="8"/>
        <rFont val="Times New Roman"/>
        <family val="1"/>
        <charset val="238"/>
      </rPr>
      <t>Organizacja oświaty w świetle regulacji prawnych</t>
    </r>
  </si>
  <si>
    <r>
      <t xml:space="preserve">Szkoła i przedszkole jako organizacja ucząca się </t>
    </r>
    <r>
      <rPr>
        <b/>
        <sz val="12"/>
        <color indexed="8"/>
        <rFont val="Times New Roman"/>
        <family val="1"/>
        <charset val="238"/>
      </rPr>
      <t xml:space="preserve">lub </t>
    </r>
    <r>
      <rPr>
        <sz val="12"/>
        <color indexed="8"/>
        <rFont val="Times New Roman"/>
        <family val="1"/>
        <charset val="238"/>
      </rPr>
      <t xml:space="preserve">Funkcjonowanie uczącej się szkoły </t>
    </r>
  </si>
  <si>
    <t xml:space="preserve">Grupa zajęć_12 MODUŁ PODSTAWY DIAGNOSTYKI EDUKACYJNEJ DLA NAUCZYCIELI </t>
  </si>
  <si>
    <t xml:space="preserve">Diagnostyka pedagogiczna </t>
  </si>
  <si>
    <t xml:space="preserve">Diagnoza uczniów ze specjalnymi potrzebami edukacyjnymi </t>
  </si>
  <si>
    <t xml:space="preserve">Ewaluacja edukacyjna w przedszkolu i szkole </t>
  </si>
  <si>
    <r>
      <t xml:space="preserve">Grupa zajęć_13 MODUŁ KULTURA JĘZYKA </t>
    </r>
    <r>
      <rPr>
        <b/>
        <sz val="12"/>
        <color indexed="10"/>
        <rFont val="Times New Roman"/>
        <family val="1"/>
        <charset val="238"/>
      </rPr>
      <t xml:space="preserve"> </t>
    </r>
  </si>
  <si>
    <r>
      <t xml:space="preserve">Teoria i praktyka wystąpień publicznych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Autoprezentacja</t>
    </r>
  </si>
  <si>
    <t>Emisja głosu</t>
  </si>
  <si>
    <r>
      <t xml:space="preserve">Kultura języka </t>
    </r>
    <r>
      <rPr>
        <b/>
        <sz val="12"/>
        <color indexed="8"/>
        <rFont val="Times New Roman"/>
        <family val="1"/>
        <charset val="238"/>
      </rPr>
      <t>lub</t>
    </r>
    <r>
      <rPr>
        <sz val="12"/>
        <color indexed="8"/>
        <rFont val="Times New Roman"/>
        <family val="1"/>
        <charset val="238"/>
      </rPr>
      <t xml:space="preserve"> Trening umiejętności komunikowania się  </t>
    </r>
  </si>
  <si>
    <r>
      <t xml:space="preserve">Grupa zajęć_14 </t>
    </r>
    <r>
      <rPr>
        <b/>
        <sz val="11"/>
        <rFont val="Times New Roman"/>
        <family val="1"/>
        <charset val="238"/>
      </rPr>
      <t xml:space="preserve">MODUŁ  </t>
    </r>
    <r>
      <rPr>
        <b/>
        <sz val="12"/>
        <rFont val="Times New Roman"/>
        <family val="1"/>
        <charset val="238"/>
      </rPr>
      <t xml:space="preserve">METODOLOGIA BADAŃ NAUKOWYCH </t>
    </r>
    <r>
      <rPr>
        <b/>
        <sz val="12"/>
        <color indexed="10"/>
        <rFont val="Times New Roman"/>
        <family val="1"/>
        <charset val="238"/>
      </rPr>
      <t/>
    </r>
  </si>
  <si>
    <t>Podstawy metodologii nauk społecznych</t>
  </si>
  <si>
    <t>Metody badań ilościowych</t>
  </si>
  <si>
    <t>Metody badań jakościowych</t>
  </si>
  <si>
    <t xml:space="preserve">Grupa zajęć_15 MODUŁ  DYPLOMOWY </t>
  </si>
  <si>
    <t>82a</t>
  </si>
  <si>
    <t>Seminarium dyplomowe  cz.1</t>
  </si>
  <si>
    <t>82b</t>
  </si>
  <si>
    <t>Seminarium dyplomowe  cz.2</t>
  </si>
  <si>
    <t>82c</t>
  </si>
  <si>
    <t>Seminarium dyplomowe  cz.3</t>
  </si>
  <si>
    <t>82d</t>
  </si>
  <si>
    <t>Seminarium dyplomowe  cz.4</t>
  </si>
  <si>
    <t xml:space="preserve">Grupa zajęć_16 MODUŁ KOMPETENCJE PRAKTYCZNE NAUCZYCIELA </t>
  </si>
  <si>
    <t>Praktyka ogólnopedagogiczna</t>
  </si>
  <si>
    <t>Praktyka wychowawczo - dydaktyczna nieciągła (przedszkole) cz. I</t>
  </si>
  <si>
    <t>Praktyka wychowawczo - dydaktyczna nieciągła (szkoła) cz. I</t>
  </si>
  <si>
    <t>Praktyka wychowawczo - dydaktyczna nieciągła (przedszkole) cz. II</t>
  </si>
  <si>
    <t>Praktyka wychowawczo - dydaktyczna nieciągła (szkoła) cz. II</t>
  </si>
  <si>
    <t xml:space="preserve">Praktyka ciągła w przedszkolu </t>
  </si>
  <si>
    <t xml:space="preserve">Praktyka ciągła w szkole </t>
  </si>
  <si>
    <t>OGÓŁEM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</si>
  <si>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</si>
  <si>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</si>
  <si>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pedagogika 51%
psychologia 12%
nauki socjologiczne 10%
filozofia 7%
nauki o zdrowiu 7%
nauki o komunikacji społecznej i mediach 7%
nauki prawne 4%
językoznawstwo 1%
informatyka 1%
Razem 100%</t>
  </si>
  <si>
    <t>Procentowy udział liczby punktów ECTS w ramach zajęć do wyboru w liczbie punktów ECTS koniecznej do ukończenia studiów, w wymiarze nie mniejszym niż 30% liczby punktów ECTS koniecznej do ukończenia studiów.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</si>
  <si>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</si>
  <si>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</si>
  <si>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</si>
  <si>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380-DN5-1OWI</t>
  </si>
  <si>
    <t>380-DN5-1HEO</t>
  </si>
  <si>
    <t>380-DN5-1AEE</t>
  </si>
  <si>
    <t>380-DN5-1IBG</t>
  </si>
  <si>
    <t>380-DN5-1HEP</t>
  </si>
  <si>
    <t>380-DN5-5HES</t>
  </si>
  <si>
    <t>380-DN5-1X%</t>
  </si>
  <si>
    <t>380-DN5-1HWY</t>
  </si>
  <si>
    <t>380-DN5-1TWY</t>
  </si>
  <si>
    <t>380-DN5-1JAI</t>
  </si>
  <si>
    <t>380-DN5-1SOE</t>
  </si>
  <si>
    <t>380-DN5-3HET</t>
  </si>
  <si>
    <t>380-DN5-1POG</t>
  </si>
  <si>
    <t>380-DN5-4PPO</t>
  </si>
  <si>
    <t>380-DN5-1PSP</t>
  </si>
  <si>
    <t>380-DN5-2IBP</t>
  </si>
  <si>
    <t>380-DN5-5X%</t>
  </si>
  <si>
    <t>380-DN5-1GND</t>
  </si>
  <si>
    <t>380-DN5-4JFS</t>
  </si>
  <si>
    <t>380-DN5-1HEU</t>
  </si>
  <si>
    <t>380-DN5-1HEW</t>
  </si>
  <si>
    <t>380-DN5-2PPR</t>
  </si>
  <si>
    <t>380-DN5-2PWC</t>
  </si>
  <si>
    <t>380-DN5-5JBO</t>
  </si>
  <si>
    <t>380-DN5-3JDW</t>
  </si>
  <si>
    <t>380-DN5-1IAW</t>
  </si>
  <si>
    <t>380-DN5-3JDZ</t>
  </si>
  <si>
    <t>380-DN5-1JBA</t>
  </si>
  <si>
    <t>380-DN5-2%</t>
  </si>
  <si>
    <t>380-DN5-2JAL</t>
  </si>
  <si>
    <t>380-DN5-2JAM</t>
  </si>
  <si>
    <t>380-DN5-3IBA</t>
  </si>
  <si>
    <t>380-DN5-2IBF</t>
  </si>
  <si>
    <t>380-DN5-2JAD</t>
  </si>
  <si>
    <t>380-DN5-2JAO</t>
  </si>
  <si>
    <t>380-DN5-1%1</t>
  </si>
  <si>
    <t>380-DN5-1%2</t>
  </si>
  <si>
    <t>380-DN5-2%3</t>
  </si>
  <si>
    <t>380-DN5-2%4</t>
  </si>
  <si>
    <t>380-DN5-3JBW</t>
  </si>
  <si>
    <t>380-DN5-4JFT</t>
  </si>
  <si>
    <t>380-DN5-3BHL</t>
  </si>
  <si>
    <t>380-DN5-3JEB</t>
  </si>
  <si>
    <t>380-DN5-3IBI</t>
  </si>
  <si>
    <t>380-DN5-2BHS</t>
  </si>
  <si>
    <t>380-DN5-2BHR</t>
  </si>
  <si>
    <t>380-DN5-4BHU</t>
  </si>
  <si>
    <t>380-DN5-4EDZ</t>
  </si>
  <si>
    <t>380-DN5-4IBO</t>
  </si>
  <si>
    <t>380-DN5-4X%</t>
  </si>
  <si>
    <t>380-DN5-3AJK1</t>
  </si>
  <si>
    <t>380-DN5-3AJK2</t>
  </si>
  <si>
    <t>380-DN5-4JLS</t>
  </si>
  <si>
    <t>380-DN5-5JKC</t>
  </si>
  <si>
    <t>380-DN5-2JLT</t>
  </si>
  <si>
    <t>380-DN5-3JEC</t>
  </si>
  <si>
    <t>380-DN5-3JBN</t>
  </si>
  <si>
    <t>380-DN5-2JAP</t>
  </si>
  <si>
    <t>380-DN5-2X%</t>
  </si>
  <si>
    <t>380-DN5-5JBU</t>
  </si>
  <si>
    <t>380-DS5-2JAR</t>
  </si>
  <si>
    <t>380-DN5-5JKE</t>
  </si>
  <si>
    <t>380-DN5-3JLU</t>
  </si>
  <si>
    <t>380-DN5-5JLW</t>
  </si>
  <si>
    <t>380-DN5-2IAE</t>
  </si>
  <si>
    <t>380-DS5-5JKF</t>
  </si>
  <si>
    <t>380-DN5-2PDL</t>
  </si>
  <si>
    <t>380-DN5-4DPD</t>
  </si>
  <si>
    <t>380-DN5-5JBT</t>
  </si>
  <si>
    <t>380-DN5-5JKG</t>
  </si>
  <si>
    <t>380-DN5-1EMG</t>
  </si>
  <si>
    <t>380-DN5-3GJH</t>
  </si>
  <si>
    <t>380-DN5-4IBM</t>
  </si>
  <si>
    <t>380-DN5-4GKH</t>
  </si>
  <si>
    <t>380-DN5-4SEM1</t>
  </si>
  <si>
    <t>380-DN5-4SEM2</t>
  </si>
  <si>
    <t>380-DN5-5SEM3</t>
  </si>
  <si>
    <t>380-DN5-5SEM4</t>
  </si>
  <si>
    <t>380-DN5-2JAH</t>
  </si>
  <si>
    <t>380-DN5-3JEE1</t>
  </si>
  <si>
    <t>380-DN5-3JEF1</t>
  </si>
  <si>
    <t>380-DN5-4JEE2</t>
  </si>
  <si>
    <t>380-DN5-4JEF2</t>
  </si>
  <si>
    <t>380-DN5-5JKH</t>
  </si>
  <si>
    <t>380-DN5-5JKI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</si>
</sst>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 CE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4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</font>
    <font>
      <sz val="8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shrinkToFit="1"/>
    </xf>
    <xf numFmtId="0" fontId="7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9" fontId="1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49" fontId="1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4" fillId="3" borderId="1" xfId="0" applyFont="1" applyFill="1" applyBorder="1" applyAlignment="1" applyProtection="1">
      <alignment horizontal="center" textRotation="90" shrinkToFit="1"/>
      <protection locked="0"/>
    </xf>
    <xf numFmtId="0" fontId="14" fillId="0" borderId="1" xfId="0" applyFont="1" applyBorder="1" applyAlignment="1" applyProtection="1">
      <alignment horizontal="center" textRotation="90" wrapText="1" shrinkToFit="1"/>
      <protection locked="0"/>
    </xf>
    <xf numFmtId="0" fontId="8" fillId="0" borderId="2" xfId="0" applyFont="1" applyBorder="1" applyAlignment="1" applyProtection="1">
      <alignment horizontal="center" textRotation="90" wrapText="1" shrinkToFit="1"/>
      <protection locked="0"/>
    </xf>
    <xf numFmtId="0" fontId="8" fillId="0" borderId="1" xfId="0" applyFont="1" applyBorder="1" applyAlignment="1" applyProtection="1">
      <alignment horizontal="center" textRotation="90" wrapText="1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vertical="center"/>
      <protection locked="0"/>
    </xf>
    <xf numFmtId="0" fontId="16" fillId="4" borderId="0" xfId="0" applyFont="1" applyFill="1" applyBorder="1" applyAlignment="1">
      <alignment vertical="center" wrapText="1" shrinkToFit="1"/>
    </xf>
    <xf numFmtId="0" fontId="11" fillId="4" borderId="0" xfId="0" applyFont="1" applyFill="1" applyBorder="1" applyAlignment="1">
      <alignment vertical="center" shrinkToFit="1"/>
    </xf>
    <xf numFmtId="0" fontId="17" fillId="4" borderId="0" xfId="0" applyFont="1" applyFill="1" applyBorder="1" applyAlignment="1" applyProtection="1">
      <alignment horizontal="center" vertical="center" shrinkToFit="1"/>
      <protection locked="0"/>
    </xf>
    <xf numFmtId="0" fontId="15" fillId="4" borderId="0" xfId="0" applyFont="1" applyFill="1" applyBorder="1" applyAlignment="1" applyProtection="1">
      <alignment horizontal="center" vertical="center" shrinkToFit="1"/>
      <protection locked="0"/>
    </xf>
    <xf numFmtId="0" fontId="18" fillId="4" borderId="0" xfId="0" applyFont="1" applyFill="1" applyBorder="1" applyAlignment="1" applyProtection="1">
      <alignment horizontal="center" vertical="center" shrinkToFit="1"/>
      <protection locked="0"/>
    </xf>
    <xf numFmtId="0" fontId="15" fillId="4" borderId="0" xfId="0" applyFont="1" applyFill="1" applyBorder="1" applyAlignment="1" applyProtection="1">
      <alignment horizontal="centerContinuous" vertical="center" shrinkToFit="1"/>
      <protection locked="0"/>
    </xf>
    <xf numFmtId="0" fontId="15" fillId="0" borderId="0" xfId="0" applyFont="1" applyFill="1" applyAlignment="1" applyProtection="1">
      <alignment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left" vertical="center" wrapText="1" shrinkToFit="1"/>
      <protection locked="0"/>
    </xf>
    <xf numFmtId="49" fontId="18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6" fillId="3" borderId="1" xfId="0" applyFont="1" applyFill="1" applyBorder="1" applyAlignment="1" applyProtection="1">
      <alignment horizontal="right" vertical="center" wrapText="1" shrinkToFit="1"/>
      <protection locked="0"/>
    </xf>
    <xf numFmtId="0" fontId="15" fillId="3" borderId="2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4" borderId="0" xfId="0" applyFont="1" applyFill="1" applyBorder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49" fontId="18" fillId="0" borderId="1" xfId="0" applyNumberFormat="1" applyFont="1" applyBorder="1" applyAlignment="1" applyProtection="1">
      <alignment horizontal="left" vertical="center" shrinkToFit="1"/>
      <protection locked="0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49" fontId="18" fillId="0" borderId="1" xfId="0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horizontal="left" vertical="center" wrapText="1" shrinkToFit="1"/>
      <protection locked="0"/>
    </xf>
    <xf numFmtId="49" fontId="18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8" fillId="2" borderId="1" xfId="0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vertical="center" shrinkToFit="1"/>
      <protection locked="0"/>
    </xf>
    <xf numFmtId="0" fontId="19" fillId="2" borderId="0" xfId="0" applyFont="1" applyFill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0" fontId="15" fillId="3" borderId="1" xfId="0" applyFont="1" applyFill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Fill="1" applyBorder="1" applyAlignment="1" applyProtection="1">
      <alignment vertical="center" shrinkToFit="1"/>
      <protection locked="0"/>
    </xf>
    <xf numFmtId="49" fontId="1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4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 shrinkToFit="1"/>
      <protection locked="0"/>
    </xf>
    <xf numFmtId="0" fontId="15" fillId="4" borderId="5" xfId="0" applyFont="1" applyFill="1" applyBorder="1" applyAlignment="1" applyProtection="1">
      <alignment vertical="center"/>
      <protection locked="0"/>
    </xf>
    <xf numFmtId="0" fontId="9" fillId="4" borderId="0" xfId="0" applyFont="1" applyFill="1" applyAlignment="1">
      <alignment vertical="center" wrapText="1" shrinkToFit="1"/>
    </xf>
    <xf numFmtId="0" fontId="8" fillId="4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19" fillId="0" borderId="6" xfId="0" applyFont="1" applyFill="1" applyBorder="1" applyAlignment="1" applyProtection="1">
      <alignment horizontal="left" vertical="center" wrapText="1" shrinkToFit="1"/>
      <protection locked="0"/>
    </xf>
    <xf numFmtId="49" fontId="18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left" vertical="center" wrapText="1" shrinkToFit="1"/>
      <protection locked="0"/>
    </xf>
    <xf numFmtId="49" fontId="18" fillId="0" borderId="6" xfId="0" applyNumberFormat="1" applyFont="1" applyBorder="1" applyAlignment="1" applyProtection="1">
      <alignment horizontal="left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 applyProtection="1">
      <alignment horizontal="right" vertical="center" wrapText="1" shrinkToFit="1"/>
      <protection locked="0"/>
    </xf>
    <xf numFmtId="0" fontId="15" fillId="3" borderId="6" xfId="0" applyFont="1" applyFill="1" applyBorder="1" applyAlignment="1" applyProtection="1">
      <alignment vertical="center" shrinkToFit="1"/>
      <protection locked="0"/>
    </xf>
    <xf numFmtId="0" fontId="15" fillId="3" borderId="6" xfId="0" applyFont="1" applyFill="1" applyBorder="1" applyAlignment="1" applyProtection="1">
      <alignment horizontal="center" vertical="center" shrinkToFit="1"/>
      <protection locked="0"/>
    </xf>
    <xf numFmtId="0" fontId="18" fillId="3" borderId="7" xfId="0" applyFont="1" applyFill="1" applyBorder="1" applyAlignment="1" applyProtection="1">
      <alignment horizontal="center" vertical="center" shrinkToFit="1"/>
      <protection locked="0"/>
    </xf>
    <xf numFmtId="0" fontId="15" fillId="3" borderId="8" xfId="0" applyFont="1" applyFill="1" applyBorder="1" applyAlignment="1" applyProtection="1">
      <alignment horizontal="center" vertical="center" shrinkToFit="1"/>
      <protection locked="0"/>
    </xf>
    <xf numFmtId="0" fontId="15" fillId="4" borderId="4" xfId="0" applyFont="1" applyFill="1" applyBorder="1" applyAlignment="1" applyProtection="1">
      <alignment vertical="center"/>
      <protection locked="0"/>
    </xf>
    <xf numFmtId="0" fontId="16" fillId="4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vertical="center" shrinkToFit="1"/>
    </xf>
    <xf numFmtId="0" fontId="15" fillId="4" borderId="3" xfId="0" applyFont="1" applyFill="1" applyBorder="1" applyAlignment="1" applyProtection="1">
      <alignment horizontal="center" vertical="center" shrinkToFit="1"/>
      <protection locked="0"/>
    </xf>
    <xf numFmtId="0" fontId="18" fillId="4" borderId="3" xfId="0" applyFont="1" applyFill="1" applyBorder="1" applyAlignment="1" applyProtection="1">
      <alignment horizontal="center" vertical="center" shrinkToFit="1"/>
      <protection locked="0"/>
    </xf>
    <xf numFmtId="49" fontId="18" fillId="0" borderId="4" xfId="0" applyNumberFormat="1" applyFont="1" applyBorder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 applyProtection="1">
      <alignment horizontal="left" vertical="center" wrapText="1" shrinkToFit="1"/>
      <protection locked="0"/>
    </xf>
    <xf numFmtId="0" fontId="15" fillId="3" borderId="9" xfId="0" applyFont="1" applyFill="1" applyBorder="1" applyAlignment="1" applyProtection="1">
      <alignment vertical="center" shrinkToFit="1"/>
      <protection locked="0"/>
    </xf>
    <xf numFmtId="0" fontId="11" fillId="4" borderId="10" xfId="0" applyFont="1" applyFill="1" applyBorder="1" applyAlignment="1">
      <alignment vertical="center" shrinkToFit="1"/>
    </xf>
    <xf numFmtId="49" fontId="18" fillId="0" borderId="2" xfId="0" applyNumberFormat="1" applyFont="1" applyBorder="1" applyAlignment="1" applyProtection="1">
      <alignment horizontal="left" vertical="center" shrinkToFit="1"/>
      <protection locked="0"/>
    </xf>
    <xf numFmtId="0" fontId="16" fillId="3" borderId="3" xfId="0" applyFont="1" applyFill="1" applyBorder="1" applyAlignment="1" applyProtection="1">
      <alignment horizontal="right" vertical="center" wrapText="1" shrinkToFit="1"/>
      <protection locked="0"/>
    </xf>
    <xf numFmtId="0" fontId="15" fillId="4" borderId="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vertical="center" wrapText="1" shrinkToFit="1"/>
      <protection locked="0"/>
    </xf>
    <xf numFmtId="0" fontId="15" fillId="4" borderId="0" xfId="0" applyFont="1" applyFill="1" applyBorder="1" applyAlignment="1" applyProtection="1">
      <alignment vertical="center" shrinkToFit="1"/>
      <protection locked="0"/>
    </xf>
    <xf numFmtId="49" fontId="18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" xfId="0" applyFont="1" applyFill="1" applyBorder="1" applyAlignment="1" applyProtection="1">
      <alignment horizontal="left" vertical="center" wrapText="1" shrinkToFit="1"/>
      <protection locked="0"/>
    </xf>
    <xf numFmtId="0" fontId="16" fillId="3" borderId="4" xfId="0" applyFont="1" applyFill="1" applyBorder="1" applyAlignment="1" applyProtection="1">
      <alignment horizontal="right" vertical="center" wrapText="1" shrinkToFit="1"/>
      <protection locked="0"/>
    </xf>
    <xf numFmtId="0" fontId="15" fillId="4" borderId="3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vertical="center" shrinkToFit="1"/>
      <protection locked="0"/>
    </xf>
    <xf numFmtId="0" fontId="16" fillId="3" borderId="7" xfId="0" applyFont="1" applyFill="1" applyBorder="1" applyAlignment="1" applyProtection="1">
      <alignment vertical="center" wrapText="1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4" borderId="2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 shrinkToFit="1"/>
      <protection locked="0"/>
    </xf>
    <xf numFmtId="0" fontId="18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vertical="center" wrapText="1"/>
    </xf>
    <xf numFmtId="49" fontId="18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15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left" vertical="center" wrapText="1" shrinkToFit="1"/>
      <protection locked="0"/>
    </xf>
    <xf numFmtId="0" fontId="16" fillId="3" borderId="8" xfId="0" applyFont="1" applyFill="1" applyBorder="1" applyAlignment="1" applyProtection="1">
      <alignment horizontal="right" vertical="center" wrapText="1" shrinkToFit="1"/>
      <protection locked="0"/>
    </xf>
    <xf numFmtId="0" fontId="18" fillId="0" borderId="7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15" fillId="4" borderId="4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 wrapText="1" shrinkToFit="1"/>
      <protection locked="0"/>
    </xf>
    <xf numFmtId="49" fontId="18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9" fontId="18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wrapText="1" shrinkToFit="1"/>
      <protection locked="0"/>
    </xf>
    <xf numFmtId="49" fontId="18" fillId="0" borderId="11" xfId="0" applyNumberFormat="1" applyFont="1" applyBorder="1" applyAlignment="1" applyProtection="1">
      <alignment horizontal="left" vertical="center" shrinkToFit="1"/>
      <protection locked="0"/>
    </xf>
    <xf numFmtId="0" fontId="16" fillId="4" borderId="3" xfId="0" applyFont="1" applyFill="1" applyBorder="1" applyAlignment="1" applyProtection="1">
      <alignment vertical="center" wrapText="1" shrinkToFit="1"/>
      <protection locked="0"/>
    </xf>
    <xf numFmtId="49" fontId="18" fillId="4" borderId="3" xfId="0" applyNumberFormat="1" applyFont="1" applyFill="1" applyBorder="1" applyAlignment="1" applyProtection="1">
      <alignment horizontal="left" vertical="center" shrinkToFit="1"/>
      <protection locked="0"/>
    </xf>
    <xf numFmtId="0" fontId="18" fillId="4" borderId="3" xfId="0" quotePrefix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wrapText="1" shrinkToFit="1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15" fillId="4" borderId="1" xfId="0" applyFont="1" applyFill="1" applyBorder="1" applyAlignment="1" applyProtection="1">
      <alignment vertical="center"/>
      <protection locked="0"/>
    </xf>
    <xf numFmtId="0" fontId="16" fillId="4" borderId="6" xfId="0" applyFont="1" applyFill="1" applyBorder="1" applyAlignment="1" applyProtection="1">
      <alignment vertical="center" wrapText="1" shrinkToFit="1"/>
      <protection locked="0"/>
    </xf>
    <xf numFmtId="0" fontId="15" fillId="5" borderId="0" xfId="0" applyFont="1" applyFill="1" applyBorder="1" applyAlignment="1">
      <alignment horizontal="center" vertical="center" shrinkToFit="1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>
      <alignment horizontal="center" vertical="center" shrinkToFit="1"/>
    </xf>
    <xf numFmtId="0" fontId="15" fillId="0" borderId="8" xfId="0" applyFont="1" applyBorder="1" applyAlignment="1" applyProtection="1">
      <alignment vertical="center" shrinkToFit="1"/>
      <protection locked="0"/>
    </xf>
    <xf numFmtId="49" fontId="15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6" borderId="1" xfId="0" applyFont="1" applyFill="1" applyBorder="1" applyAlignment="1" applyProtection="1">
      <alignment horizontal="center" vertical="center" shrinkToFit="1"/>
      <protection locked="0"/>
    </xf>
    <xf numFmtId="0" fontId="15" fillId="7" borderId="1" xfId="0" applyFont="1" applyFill="1" applyBorder="1" applyAlignment="1" applyProtection="1">
      <alignment horizontal="center" vertical="center" shrinkToFit="1"/>
      <protection locked="0"/>
    </xf>
    <xf numFmtId="0" fontId="15" fillId="8" borderId="1" xfId="0" applyFont="1" applyFill="1" applyBorder="1" applyAlignment="1" applyProtection="1">
      <alignment horizontal="center" vertical="center" shrinkToFit="1"/>
      <protection locked="0"/>
    </xf>
    <xf numFmtId="0" fontId="15" fillId="9" borderId="1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 applyProtection="1">
      <alignment vertical="center" shrinkToFit="1"/>
      <protection locked="0"/>
    </xf>
    <xf numFmtId="0" fontId="30" fillId="0" borderId="0" xfId="0" applyFont="1" applyBorder="1" applyAlignment="1" applyProtection="1">
      <alignment vertical="center" wrapText="1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33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Fill="1" applyBorder="1" applyAlignment="1">
      <alignment horizontal="left" vertical="center" wrapText="1"/>
    </xf>
    <xf numFmtId="2" fontId="8" fillId="7" borderId="4" xfId="0" applyNumberFormat="1" applyFont="1" applyFill="1" applyBorder="1" applyAlignment="1" applyProtection="1">
      <alignment horizontal="center" vertical="center" wrapText="1" shrinkToFit="1"/>
      <protection locked="0"/>
    </xf>
    <xf numFmtId="2" fontId="8" fillId="7" borderId="3" xfId="0" applyNumberFormat="1" applyFont="1" applyFill="1" applyBorder="1" applyAlignment="1" applyProtection="1">
      <alignment horizontal="center" vertical="center" shrinkToFit="1"/>
      <protection locked="0"/>
    </xf>
    <xf numFmtId="2" fontId="8" fillId="7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8" borderId="4" xfId="0" applyFont="1" applyFill="1" applyBorder="1" applyAlignment="1" applyProtection="1">
      <alignment horizontal="center" vertical="center" shrinkToFit="1"/>
      <protection locked="0"/>
    </xf>
    <xf numFmtId="0" fontId="8" fillId="8" borderId="3" xfId="0" applyFont="1" applyFill="1" applyBorder="1" applyAlignment="1" applyProtection="1">
      <alignment horizontal="center" vertical="center" shrinkToFit="1"/>
      <protection locked="0"/>
    </xf>
    <xf numFmtId="0" fontId="8" fillId="8" borderId="2" xfId="0" applyFont="1" applyFill="1" applyBorder="1" applyAlignment="1" applyProtection="1">
      <alignment horizontal="center" vertical="center" shrinkToFit="1"/>
      <protection locked="0"/>
    </xf>
    <xf numFmtId="2" fontId="8" fillId="9" borderId="4" xfId="0" applyNumberFormat="1" applyFont="1" applyFill="1" applyBorder="1" applyAlignment="1" applyProtection="1">
      <alignment horizontal="center" vertical="center" shrinkToFit="1"/>
      <protection locked="0"/>
    </xf>
    <xf numFmtId="2" fontId="8" fillId="9" borderId="3" xfId="0" applyNumberFormat="1" applyFont="1" applyFill="1" applyBorder="1" applyAlignment="1" applyProtection="1">
      <alignment horizontal="center" vertical="center" shrinkToFit="1"/>
      <protection locked="0"/>
    </xf>
    <xf numFmtId="2" fontId="8" fillId="9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18" fillId="3" borderId="1" xfId="0" applyFont="1" applyFill="1" applyBorder="1" applyAlignment="1" applyProtection="1">
      <alignment vertical="center" shrinkToFi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68513-01BD-4155-BA11-5061D208A947}">
  <sheetPr transitionEntry="1"/>
  <dimension ref="A1:L284"/>
  <sheetViews>
    <sheetView showGridLines="0" showZeros="0" tabSelected="1" view="pageBreakPreview" zoomScaleNormal="100" zoomScaleSheetLayoutView="100" workbookViewId="0">
      <selection activeCell="L119" sqref="L119:L120"/>
    </sheetView>
  </sheetViews>
  <sheetFormatPr defaultRowHeight="15.75" x14ac:dyDescent="0.2"/>
  <cols>
    <col min="1" max="1" width="4.85546875" style="10" customWidth="1"/>
    <col min="2" max="2" width="62.28515625" style="11" customWidth="1"/>
    <col min="3" max="3" width="11.28515625" style="164" customWidth="1"/>
    <col min="4" max="4" width="7.7109375" style="28" customWidth="1"/>
    <col min="5" max="5" width="7.7109375" style="14" customWidth="1"/>
    <col min="6" max="6" width="7.7109375" style="28" customWidth="1"/>
    <col min="7" max="7" width="11.85546875" style="28" customWidth="1"/>
    <col min="8" max="10" width="11.85546875" style="15" customWidth="1"/>
    <col min="11" max="256" width="9.140625" style="15"/>
    <col min="257" max="257" width="4.85546875" style="15" customWidth="1"/>
    <col min="258" max="258" width="62.28515625" style="15" customWidth="1"/>
    <col min="259" max="259" width="8.28515625" style="15" customWidth="1"/>
    <col min="260" max="262" width="7.7109375" style="15" customWidth="1"/>
    <col min="263" max="266" width="11.85546875" style="15" customWidth="1"/>
    <col min="267" max="512" width="9.140625" style="15"/>
    <col min="513" max="513" width="4.85546875" style="15" customWidth="1"/>
    <col min="514" max="514" width="62.28515625" style="15" customWidth="1"/>
    <col min="515" max="515" width="8.28515625" style="15" customWidth="1"/>
    <col min="516" max="518" width="7.7109375" style="15" customWidth="1"/>
    <col min="519" max="522" width="11.85546875" style="15" customWidth="1"/>
    <col min="523" max="768" width="9.140625" style="15"/>
    <col min="769" max="769" width="4.85546875" style="15" customWidth="1"/>
    <col min="770" max="770" width="62.28515625" style="15" customWidth="1"/>
    <col min="771" max="771" width="8.28515625" style="15" customWidth="1"/>
    <col min="772" max="774" width="7.7109375" style="15" customWidth="1"/>
    <col min="775" max="778" width="11.85546875" style="15" customWidth="1"/>
    <col min="779" max="1024" width="9.140625" style="15"/>
    <col min="1025" max="1025" width="4.85546875" style="15" customWidth="1"/>
    <col min="1026" max="1026" width="62.28515625" style="15" customWidth="1"/>
    <col min="1027" max="1027" width="8.28515625" style="15" customWidth="1"/>
    <col min="1028" max="1030" width="7.7109375" style="15" customWidth="1"/>
    <col min="1031" max="1034" width="11.85546875" style="15" customWidth="1"/>
    <col min="1035" max="1280" width="9.140625" style="15"/>
    <col min="1281" max="1281" width="4.85546875" style="15" customWidth="1"/>
    <col min="1282" max="1282" width="62.28515625" style="15" customWidth="1"/>
    <col min="1283" max="1283" width="8.28515625" style="15" customWidth="1"/>
    <col min="1284" max="1286" width="7.7109375" style="15" customWidth="1"/>
    <col min="1287" max="1290" width="11.85546875" style="15" customWidth="1"/>
    <col min="1291" max="1536" width="9.140625" style="15"/>
    <col min="1537" max="1537" width="4.85546875" style="15" customWidth="1"/>
    <col min="1538" max="1538" width="62.28515625" style="15" customWidth="1"/>
    <col min="1539" max="1539" width="8.28515625" style="15" customWidth="1"/>
    <col min="1540" max="1542" width="7.7109375" style="15" customWidth="1"/>
    <col min="1543" max="1546" width="11.85546875" style="15" customWidth="1"/>
    <col min="1547" max="1792" width="9.140625" style="15"/>
    <col min="1793" max="1793" width="4.85546875" style="15" customWidth="1"/>
    <col min="1794" max="1794" width="62.28515625" style="15" customWidth="1"/>
    <col min="1795" max="1795" width="8.28515625" style="15" customWidth="1"/>
    <col min="1796" max="1798" width="7.7109375" style="15" customWidth="1"/>
    <col min="1799" max="1802" width="11.85546875" style="15" customWidth="1"/>
    <col min="1803" max="2048" width="9.140625" style="15"/>
    <col min="2049" max="2049" width="4.85546875" style="15" customWidth="1"/>
    <col min="2050" max="2050" width="62.28515625" style="15" customWidth="1"/>
    <col min="2051" max="2051" width="8.28515625" style="15" customWidth="1"/>
    <col min="2052" max="2054" width="7.7109375" style="15" customWidth="1"/>
    <col min="2055" max="2058" width="11.85546875" style="15" customWidth="1"/>
    <col min="2059" max="2304" width="9.140625" style="15"/>
    <col min="2305" max="2305" width="4.85546875" style="15" customWidth="1"/>
    <col min="2306" max="2306" width="62.28515625" style="15" customWidth="1"/>
    <col min="2307" max="2307" width="8.28515625" style="15" customWidth="1"/>
    <col min="2308" max="2310" width="7.7109375" style="15" customWidth="1"/>
    <col min="2311" max="2314" width="11.85546875" style="15" customWidth="1"/>
    <col min="2315" max="2560" width="9.140625" style="15"/>
    <col min="2561" max="2561" width="4.85546875" style="15" customWidth="1"/>
    <col min="2562" max="2562" width="62.28515625" style="15" customWidth="1"/>
    <col min="2563" max="2563" width="8.28515625" style="15" customWidth="1"/>
    <col min="2564" max="2566" width="7.7109375" style="15" customWidth="1"/>
    <col min="2567" max="2570" width="11.85546875" style="15" customWidth="1"/>
    <col min="2571" max="2816" width="9.140625" style="15"/>
    <col min="2817" max="2817" width="4.85546875" style="15" customWidth="1"/>
    <col min="2818" max="2818" width="62.28515625" style="15" customWidth="1"/>
    <col min="2819" max="2819" width="8.28515625" style="15" customWidth="1"/>
    <col min="2820" max="2822" width="7.7109375" style="15" customWidth="1"/>
    <col min="2823" max="2826" width="11.85546875" style="15" customWidth="1"/>
    <col min="2827" max="3072" width="9.140625" style="15"/>
    <col min="3073" max="3073" width="4.85546875" style="15" customWidth="1"/>
    <col min="3074" max="3074" width="62.28515625" style="15" customWidth="1"/>
    <col min="3075" max="3075" width="8.28515625" style="15" customWidth="1"/>
    <col min="3076" max="3078" width="7.7109375" style="15" customWidth="1"/>
    <col min="3079" max="3082" width="11.85546875" style="15" customWidth="1"/>
    <col min="3083" max="3328" width="9.140625" style="15"/>
    <col min="3329" max="3329" width="4.85546875" style="15" customWidth="1"/>
    <col min="3330" max="3330" width="62.28515625" style="15" customWidth="1"/>
    <col min="3331" max="3331" width="8.28515625" style="15" customWidth="1"/>
    <col min="3332" max="3334" width="7.7109375" style="15" customWidth="1"/>
    <col min="3335" max="3338" width="11.85546875" style="15" customWidth="1"/>
    <col min="3339" max="3584" width="9.140625" style="15"/>
    <col min="3585" max="3585" width="4.85546875" style="15" customWidth="1"/>
    <col min="3586" max="3586" width="62.28515625" style="15" customWidth="1"/>
    <col min="3587" max="3587" width="8.28515625" style="15" customWidth="1"/>
    <col min="3588" max="3590" width="7.7109375" style="15" customWidth="1"/>
    <col min="3591" max="3594" width="11.85546875" style="15" customWidth="1"/>
    <col min="3595" max="3840" width="9.140625" style="15"/>
    <col min="3841" max="3841" width="4.85546875" style="15" customWidth="1"/>
    <col min="3842" max="3842" width="62.28515625" style="15" customWidth="1"/>
    <col min="3843" max="3843" width="8.28515625" style="15" customWidth="1"/>
    <col min="3844" max="3846" width="7.7109375" style="15" customWidth="1"/>
    <col min="3847" max="3850" width="11.85546875" style="15" customWidth="1"/>
    <col min="3851" max="4096" width="9.140625" style="15"/>
    <col min="4097" max="4097" width="4.85546875" style="15" customWidth="1"/>
    <col min="4098" max="4098" width="62.28515625" style="15" customWidth="1"/>
    <col min="4099" max="4099" width="8.28515625" style="15" customWidth="1"/>
    <col min="4100" max="4102" width="7.7109375" style="15" customWidth="1"/>
    <col min="4103" max="4106" width="11.85546875" style="15" customWidth="1"/>
    <col min="4107" max="4352" width="9.140625" style="15"/>
    <col min="4353" max="4353" width="4.85546875" style="15" customWidth="1"/>
    <col min="4354" max="4354" width="62.28515625" style="15" customWidth="1"/>
    <col min="4355" max="4355" width="8.28515625" style="15" customWidth="1"/>
    <col min="4356" max="4358" width="7.7109375" style="15" customWidth="1"/>
    <col min="4359" max="4362" width="11.85546875" style="15" customWidth="1"/>
    <col min="4363" max="4608" width="9.140625" style="15"/>
    <col min="4609" max="4609" width="4.85546875" style="15" customWidth="1"/>
    <col min="4610" max="4610" width="62.28515625" style="15" customWidth="1"/>
    <col min="4611" max="4611" width="8.28515625" style="15" customWidth="1"/>
    <col min="4612" max="4614" width="7.7109375" style="15" customWidth="1"/>
    <col min="4615" max="4618" width="11.85546875" style="15" customWidth="1"/>
    <col min="4619" max="4864" width="9.140625" style="15"/>
    <col min="4865" max="4865" width="4.85546875" style="15" customWidth="1"/>
    <col min="4866" max="4866" width="62.28515625" style="15" customWidth="1"/>
    <col min="4867" max="4867" width="8.28515625" style="15" customWidth="1"/>
    <col min="4868" max="4870" width="7.7109375" style="15" customWidth="1"/>
    <col min="4871" max="4874" width="11.85546875" style="15" customWidth="1"/>
    <col min="4875" max="5120" width="9.140625" style="15"/>
    <col min="5121" max="5121" width="4.85546875" style="15" customWidth="1"/>
    <col min="5122" max="5122" width="62.28515625" style="15" customWidth="1"/>
    <col min="5123" max="5123" width="8.28515625" style="15" customWidth="1"/>
    <col min="5124" max="5126" width="7.7109375" style="15" customWidth="1"/>
    <col min="5127" max="5130" width="11.85546875" style="15" customWidth="1"/>
    <col min="5131" max="5376" width="9.140625" style="15"/>
    <col min="5377" max="5377" width="4.85546875" style="15" customWidth="1"/>
    <col min="5378" max="5378" width="62.28515625" style="15" customWidth="1"/>
    <col min="5379" max="5379" width="8.28515625" style="15" customWidth="1"/>
    <col min="5380" max="5382" width="7.7109375" style="15" customWidth="1"/>
    <col min="5383" max="5386" width="11.85546875" style="15" customWidth="1"/>
    <col min="5387" max="5632" width="9.140625" style="15"/>
    <col min="5633" max="5633" width="4.85546875" style="15" customWidth="1"/>
    <col min="5634" max="5634" width="62.28515625" style="15" customWidth="1"/>
    <col min="5635" max="5635" width="8.28515625" style="15" customWidth="1"/>
    <col min="5636" max="5638" width="7.7109375" style="15" customWidth="1"/>
    <col min="5639" max="5642" width="11.85546875" style="15" customWidth="1"/>
    <col min="5643" max="5888" width="9.140625" style="15"/>
    <col min="5889" max="5889" width="4.85546875" style="15" customWidth="1"/>
    <col min="5890" max="5890" width="62.28515625" style="15" customWidth="1"/>
    <col min="5891" max="5891" width="8.28515625" style="15" customWidth="1"/>
    <col min="5892" max="5894" width="7.7109375" style="15" customWidth="1"/>
    <col min="5895" max="5898" width="11.85546875" style="15" customWidth="1"/>
    <col min="5899" max="6144" width="9.140625" style="15"/>
    <col min="6145" max="6145" width="4.85546875" style="15" customWidth="1"/>
    <col min="6146" max="6146" width="62.28515625" style="15" customWidth="1"/>
    <col min="6147" max="6147" width="8.28515625" style="15" customWidth="1"/>
    <col min="6148" max="6150" width="7.7109375" style="15" customWidth="1"/>
    <col min="6151" max="6154" width="11.85546875" style="15" customWidth="1"/>
    <col min="6155" max="6400" width="9.140625" style="15"/>
    <col min="6401" max="6401" width="4.85546875" style="15" customWidth="1"/>
    <col min="6402" max="6402" width="62.28515625" style="15" customWidth="1"/>
    <col min="6403" max="6403" width="8.28515625" style="15" customWidth="1"/>
    <col min="6404" max="6406" width="7.7109375" style="15" customWidth="1"/>
    <col min="6407" max="6410" width="11.85546875" style="15" customWidth="1"/>
    <col min="6411" max="6656" width="9.140625" style="15"/>
    <col min="6657" max="6657" width="4.85546875" style="15" customWidth="1"/>
    <col min="6658" max="6658" width="62.28515625" style="15" customWidth="1"/>
    <col min="6659" max="6659" width="8.28515625" style="15" customWidth="1"/>
    <col min="6660" max="6662" width="7.7109375" style="15" customWidth="1"/>
    <col min="6663" max="6666" width="11.85546875" style="15" customWidth="1"/>
    <col min="6667" max="6912" width="9.140625" style="15"/>
    <col min="6913" max="6913" width="4.85546875" style="15" customWidth="1"/>
    <col min="6914" max="6914" width="62.28515625" style="15" customWidth="1"/>
    <col min="6915" max="6915" width="8.28515625" style="15" customWidth="1"/>
    <col min="6916" max="6918" width="7.7109375" style="15" customWidth="1"/>
    <col min="6919" max="6922" width="11.85546875" style="15" customWidth="1"/>
    <col min="6923" max="7168" width="9.140625" style="15"/>
    <col min="7169" max="7169" width="4.85546875" style="15" customWidth="1"/>
    <col min="7170" max="7170" width="62.28515625" style="15" customWidth="1"/>
    <col min="7171" max="7171" width="8.28515625" style="15" customWidth="1"/>
    <col min="7172" max="7174" width="7.7109375" style="15" customWidth="1"/>
    <col min="7175" max="7178" width="11.85546875" style="15" customWidth="1"/>
    <col min="7179" max="7424" width="9.140625" style="15"/>
    <col min="7425" max="7425" width="4.85546875" style="15" customWidth="1"/>
    <col min="7426" max="7426" width="62.28515625" style="15" customWidth="1"/>
    <col min="7427" max="7427" width="8.28515625" style="15" customWidth="1"/>
    <col min="7428" max="7430" width="7.7109375" style="15" customWidth="1"/>
    <col min="7431" max="7434" width="11.85546875" style="15" customWidth="1"/>
    <col min="7435" max="7680" width="9.140625" style="15"/>
    <col min="7681" max="7681" width="4.85546875" style="15" customWidth="1"/>
    <col min="7682" max="7682" width="62.28515625" style="15" customWidth="1"/>
    <col min="7683" max="7683" width="8.28515625" style="15" customWidth="1"/>
    <col min="7684" max="7686" width="7.7109375" style="15" customWidth="1"/>
    <col min="7687" max="7690" width="11.85546875" style="15" customWidth="1"/>
    <col min="7691" max="7936" width="9.140625" style="15"/>
    <col min="7937" max="7937" width="4.85546875" style="15" customWidth="1"/>
    <col min="7938" max="7938" width="62.28515625" style="15" customWidth="1"/>
    <col min="7939" max="7939" width="8.28515625" style="15" customWidth="1"/>
    <col min="7940" max="7942" width="7.7109375" style="15" customWidth="1"/>
    <col min="7943" max="7946" width="11.85546875" style="15" customWidth="1"/>
    <col min="7947" max="8192" width="9.140625" style="15"/>
    <col min="8193" max="8193" width="4.85546875" style="15" customWidth="1"/>
    <col min="8194" max="8194" width="62.28515625" style="15" customWidth="1"/>
    <col min="8195" max="8195" width="8.28515625" style="15" customWidth="1"/>
    <col min="8196" max="8198" width="7.7109375" style="15" customWidth="1"/>
    <col min="8199" max="8202" width="11.85546875" style="15" customWidth="1"/>
    <col min="8203" max="8448" width="9.140625" style="15"/>
    <col min="8449" max="8449" width="4.85546875" style="15" customWidth="1"/>
    <col min="8450" max="8450" width="62.28515625" style="15" customWidth="1"/>
    <col min="8451" max="8451" width="8.28515625" style="15" customWidth="1"/>
    <col min="8452" max="8454" width="7.7109375" style="15" customWidth="1"/>
    <col min="8455" max="8458" width="11.85546875" style="15" customWidth="1"/>
    <col min="8459" max="8704" width="9.140625" style="15"/>
    <col min="8705" max="8705" width="4.85546875" style="15" customWidth="1"/>
    <col min="8706" max="8706" width="62.28515625" style="15" customWidth="1"/>
    <col min="8707" max="8707" width="8.28515625" style="15" customWidth="1"/>
    <col min="8708" max="8710" width="7.7109375" style="15" customWidth="1"/>
    <col min="8711" max="8714" width="11.85546875" style="15" customWidth="1"/>
    <col min="8715" max="8960" width="9.140625" style="15"/>
    <col min="8961" max="8961" width="4.85546875" style="15" customWidth="1"/>
    <col min="8962" max="8962" width="62.28515625" style="15" customWidth="1"/>
    <col min="8963" max="8963" width="8.28515625" style="15" customWidth="1"/>
    <col min="8964" max="8966" width="7.7109375" style="15" customWidth="1"/>
    <col min="8967" max="8970" width="11.85546875" style="15" customWidth="1"/>
    <col min="8971" max="9216" width="9.140625" style="15"/>
    <col min="9217" max="9217" width="4.85546875" style="15" customWidth="1"/>
    <col min="9218" max="9218" width="62.28515625" style="15" customWidth="1"/>
    <col min="9219" max="9219" width="8.28515625" style="15" customWidth="1"/>
    <col min="9220" max="9222" width="7.7109375" style="15" customWidth="1"/>
    <col min="9223" max="9226" width="11.85546875" style="15" customWidth="1"/>
    <col min="9227" max="9472" width="9.140625" style="15"/>
    <col min="9473" max="9473" width="4.85546875" style="15" customWidth="1"/>
    <col min="9474" max="9474" width="62.28515625" style="15" customWidth="1"/>
    <col min="9475" max="9475" width="8.28515625" style="15" customWidth="1"/>
    <col min="9476" max="9478" width="7.7109375" style="15" customWidth="1"/>
    <col min="9479" max="9482" width="11.85546875" style="15" customWidth="1"/>
    <col min="9483" max="9728" width="9.140625" style="15"/>
    <col min="9729" max="9729" width="4.85546875" style="15" customWidth="1"/>
    <col min="9730" max="9730" width="62.28515625" style="15" customWidth="1"/>
    <col min="9731" max="9731" width="8.28515625" style="15" customWidth="1"/>
    <col min="9732" max="9734" width="7.7109375" style="15" customWidth="1"/>
    <col min="9735" max="9738" width="11.85546875" style="15" customWidth="1"/>
    <col min="9739" max="9984" width="9.140625" style="15"/>
    <col min="9985" max="9985" width="4.85546875" style="15" customWidth="1"/>
    <col min="9986" max="9986" width="62.28515625" style="15" customWidth="1"/>
    <col min="9987" max="9987" width="8.28515625" style="15" customWidth="1"/>
    <col min="9988" max="9990" width="7.7109375" style="15" customWidth="1"/>
    <col min="9991" max="9994" width="11.85546875" style="15" customWidth="1"/>
    <col min="9995" max="10240" width="9.140625" style="15"/>
    <col min="10241" max="10241" width="4.85546875" style="15" customWidth="1"/>
    <col min="10242" max="10242" width="62.28515625" style="15" customWidth="1"/>
    <col min="10243" max="10243" width="8.28515625" style="15" customWidth="1"/>
    <col min="10244" max="10246" width="7.7109375" style="15" customWidth="1"/>
    <col min="10247" max="10250" width="11.85546875" style="15" customWidth="1"/>
    <col min="10251" max="10496" width="9.140625" style="15"/>
    <col min="10497" max="10497" width="4.85546875" style="15" customWidth="1"/>
    <col min="10498" max="10498" width="62.28515625" style="15" customWidth="1"/>
    <col min="10499" max="10499" width="8.28515625" style="15" customWidth="1"/>
    <col min="10500" max="10502" width="7.7109375" style="15" customWidth="1"/>
    <col min="10503" max="10506" width="11.85546875" style="15" customWidth="1"/>
    <col min="10507" max="10752" width="9.140625" style="15"/>
    <col min="10753" max="10753" width="4.85546875" style="15" customWidth="1"/>
    <col min="10754" max="10754" width="62.28515625" style="15" customWidth="1"/>
    <col min="10755" max="10755" width="8.28515625" style="15" customWidth="1"/>
    <col min="10756" max="10758" width="7.7109375" style="15" customWidth="1"/>
    <col min="10759" max="10762" width="11.85546875" style="15" customWidth="1"/>
    <col min="10763" max="11008" width="9.140625" style="15"/>
    <col min="11009" max="11009" width="4.85546875" style="15" customWidth="1"/>
    <col min="11010" max="11010" width="62.28515625" style="15" customWidth="1"/>
    <col min="11011" max="11011" width="8.28515625" style="15" customWidth="1"/>
    <col min="11012" max="11014" width="7.7109375" style="15" customWidth="1"/>
    <col min="11015" max="11018" width="11.85546875" style="15" customWidth="1"/>
    <col min="11019" max="11264" width="9.140625" style="15"/>
    <col min="11265" max="11265" width="4.85546875" style="15" customWidth="1"/>
    <col min="11266" max="11266" width="62.28515625" style="15" customWidth="1"/>
    <col min="11267" max="11267" width="8.28515625" style="15" customWidth="1"/>
    <col min="11268" max="11270" width="7.7109375" style="15" customWidth="1"/>
    <col min="11271" max="11274" width="11.85546875" style="15" customWidth="1"/>
    <col min="11275" max="11520" width="9.140625" style="15"/>
    <col min="11521" max="11521" width="4.85546875" style="15" customWidth="1"/>
    <col min="11522" max="11522" width="62.28515625" style="15" customWidth="1"/>
    <col min="11523" max="11523" width="8.28515625" style="15" customWidth="1"/>
    <col min="11524" max="11526" width="7.7109375" style="15" customWidth="1"/>
    <col min="11527" max="11530" width="11.85546875" style="15" customWidth="1"/>
    <col min="11531" max="11776" width="9.140625" style="15"/>
    <col min="11777" max="11777" width="4.85546875" style="15" customWidth="1"/>
    <col min="11778" max="11778" width="62.28515625" style="15" customWidth="1"/>
    <col min="11779" max="11779" width="8.28515625" style="15" customWidth="1"/>
    <col min="11780" max="11782" width="7.7109375" style="15" customWidth="1"/>
    <col min="11783" max="11786" width="11.85546875" style="15" customWidth="1"/>
    <col min="11787" max="12032" width="9.140625" style="15"/>
    <col min="12033" max="12033" width="4.85546875" style="15" customWidth="1"/>
    <col min="12034" max="12034" width="62.28515625" style="15" customWidth="1"/>
    <col min="12035" max="12035" width="8.28515625" style="15" customWidth="1"/>
    <col min="12036" max="12038" width="7.7109375" style="15" customWidth="1"/>
    <col min="12039" max="12042" width="11.85546875" style="15" customWidth="1"/>
    <col min="12043" max="12288" width="9.140625" style="15"/>
    <col min="12289" max="12289" width="4.85546875" style="15" customWidth="1"/>
    <col min="12290" max="12290" width="62.28515625" style="15" customWidth="1"/>
    <col min="12291" max="12291" width="8.28515625" style="15" customWidth="1"/>
    <col min="12292" max="12294" width="7.7109375" style="15" customWidth="1"/>
    <col min="12295" max="12298" width="11.85546875" style="15" customWidth="1"/>
    <col min="12299" max="12544" width="9.140625" style="15"/>
    <col min="12545" max="12545" width="4.85546875" style="15" customWidth="1"/>
    <col min="12546" max="12546" width="62.28515625" style="15" customWidth="1"/>
    <col min="12547" max="12547" width="8.28515625" style="15" customWidth="1"/>
    <col min="12548" max="12550" width="7.7109375" style="15" customWidth="1"/>
    <col min="12551" max="12554" width="11.85546875" style="15" customWidth="1"/>
    <col min="12555" max="12800" width="9.140625" style="15"/>
    <col min="12801" max="12801" width="4.85546875" style="15" customWidth="1"/>
    <col min="12802" max="12802" width="62.28515625" style="15" customWidth="1"/>
    <col min="12803" max="12803" width="8.28515625" style="15" customWidth="1"/>
    <col min="12804" max="12806" width="7.7109375" style="15" customWidth="1"/>
    <col min="12807" max="12810" width="11.85546875" style="15" customWidth="1"/>
    <col min="12811" max="13056" width="9.140625" style="15"/>
    <col min="13057" max="13057" width="4.85546875" style="15" customWidth="1"/>
    <col min="13058" max="13058" width="62.28515625" style="15" customWidth="1"/>
    <col min="13059" max="13059" width="8.28515625" style="15" customWidth="1"/>
    <col min="13060" max="13062" width="7.7109375" style="15" customWidth="1"/>
    <col min="13063" max="13066" width="11.85546875" style="15" customWidth="1"/>
    <col min="13067" max="13312" width="9.140625" style="15"/>
    <col min="13313" max="13313" width="4.85546875" style="15" customWidth="1"/>
    <col min="13314" max="13314" width="62.28515625" style="15" customWidth="1"/>
    <col min="13315" max="13315" width="8.28515625" style="15" customWidth="1"/>
    <col min="13316" max="13318" width="7.7109375" style="15" customWidth="1"/>
    <col min="13319" max="13322" width="11.85546875" style="15" customWidth="1"/>
    <col min="13323" max="13568" width="9.140625" style="15"/>
    <col min="13569" max="13569" width="4.85546875" style="15" customWidth="1"/>
    <col min="13570" max="13570" width="62.28515625" style="15" customWidth="1"/>
    <col min="13571" max="13571" width="8.28515625" style="15" customWidth="1"/>
    <col min="13572" max="13574" width="7.7109375" style="15" customWidth="1"/>
    <col min="13575" max="13578" width="11.85546875" style="15" customWidth="1"/>
    <col min="13579" max="13824" width="9.140625" style="15"/>
    <col min="13825" max="13825" width="4.85546875" style="15" customWidth="1"/>
    <col min="13826" max="13826" width="62.28515625" style="15" customWidth="1"/>
    <col min="13827" max="13827" width="8.28515625" style="15" customWidth="1"/>
    <col min="13828" max="13830" width="7.7109375" style="15" customWidth="1"/>
    <col min="13831" max="13834" width="11.85546875" style="15" customWidth="1"/>
    <col min="13835" max="14080" width="9.140625" style="15"/>
    <col min="14081" max="14081" width="4.85546875" style="15" customWidth="1"/>
    <col min="14082" max="14082" width="62.28515625" style="15" customWidth="1"/>
    <col min="14083" max="14083" width="8.28515625" style="15" customWidth="1"/>
    <col min="14084" max="14086" width="7.7109375" style="15" customWidth="1"/>
    <col min="14087" max="14090" width="11.85546875" style="15" customWidth="1"/>
    <col min="14091" max="14336" width="9.140625" style="15"/>
    <col min="14337" max="14337" width="4.85546875" style="15" customWidth="1"/>
    <col min="14338" max="14338" width="62.28515625" style="15" customWidth="1"/>
    <col min="14339" max="14339" width="8.28515625" style="15" customWidth="1"/>
    <col min="14340" max="14342" width="7.7109375" style="15" customWidth="1"/>
    <col min="14343" max="14346" width="11.85546875" style="15" customWidth="1"/>
    <col min="14347" max="14592" width="9.140625" style="15"/>
    <col min="14593" max="14593" width="4.85546875" style="15" customWidth="1"/>
    <col min="14594" max="14594" width="62.28515625" style="15" customWidth="1"/>
    <col min="14595" max="14595" width="8.28515625" style="15" customWidth="1"/>
    <col min="14596" max="14598" width="7.7109375" style="15" customWidth="1"/>
    <col min="14599" max="14602" width="11.85546875" style="15" customWidth="1"/>
    <col min="14603" max="14848" width="9.140625" style="15"/>
    <col min="14849" max="14849" width="4.85546875" style="15" customWidth="1"/>
    <col min="14850" max="14850" width="62.28515625" style="15" customWidth="1"/>
    <col min="14851" max="14851" width="8.28515625" style="15" customWidth="1"/>
    <col min="14852" max="14854" width="7.7109375" style="15" customWidth="1"/>
    <col min="14855" max="14858" width="11.85546875" style="15" customWidth="1"/>
    <col min="14859" max="15104" width="9.140625" style="15"/>
    <col min="15105" max="15105" width="4.85546875" style="15" customWidth="1"/>
    <col min="15106" max="15106" width="62.28515625" style="15" customWidth="1"/>
    <col min="15107" max="15107" width="8.28515625" style="15" customWidth="1"/>
    <col min="15108" max="15110" width="7.7109375" style="15" customWidth="1"/>
    <col min="15111" max="15114" width="11.85546875" style="15" customWidth="1"/>
    <col min="15115" max="15360" width="9.140625" style="15"/>
    <col min="15361" max="15361" width="4.85546875" style="15" customWidth="1"/>
    <col min="15362" max="15362" width="62.28515625" style="15" customWidth="1"/>
    <col min="15363" max="15363" width="8.28515625" style="15" customWidth="1"/>
    <col min="15364" max="15366" width="7.7109375" style="15" customWidth="1"/>
    <col min="15367" max="15370" width="11.85546875" style="15" customWidth="1"/>
    <col min="15371" max="15616" width="9.140625" style="15"/>
    <col min="15617" max="15617" width="4.85546875" style="15" customWidth="1"/>
    <col min="15618" max="15618" width="62.28515625" style="15" customWidth="1"/>
    <col min="15619" max="15619" width="8.28515625" style="15" customWidth="1"/>
    <col min="15620" max="15622" width="7.7109375" style="15" customWidth="1"/>
    <col min="15623" max="15626" width="11.85546875" style="15" customWidth="1"/>
    <col min="15627" max="15872" width="9.140625" style="15"/>
    <col min="15873" max="15873" width="4.85546875" style="15" customWidth="1"/>
    <col min="15874" max="15874" width="62.28515625" style="15" customWidth="1"/>
    <col min="15875" max="15875" width="8.28515625" style="15" customWidth="1"/>
    <col min="15876" max="15878" width="7.7109375" style="15" customWidth="1"/>
    <col min="15879" max="15882" width="11.85546875" style="15" customWidth="1"/>
    <col min="15883" max="16128" width="9.140625" style="15"/>
    <col min="16129" max="16129" width="4.85546875" style="15" customWidth="1"/>
    <col min="16130" max="16130" width="62.28515625" style="15" customWidth="1"/>
    <col min="16131" max="16131" width="8.28515625" style="15" customWidth="1"/>
    <col min="16132" max="16134" width="7.7109375" style="15" customWidth="1"/>
    <col min="16135" max="16138" width="11.85546875" style="15" customWidth="1"/>
    <col min="16139" max="16384" width="9.140625" style="15"/>
  </cols>
  <sheetData>
    <row r="1" spans="1:10" s="4" customFormat="1" x14ac:dyDescent="0.2">
      <c r="A1" s="1" t="s">
        <v>0</v>
      </c>
      <c r="B1" s="2"/>
      <c r="C1" s="3"/>
      <c r="D1" s="2"/>
      <c r="E1" s="2"/>
    </row>
    <row r="2" spans="1:10" s="4" customFormat="1" x14ac:dyDescent="0.2">
      <c r="A2" s="2" t="s">
        <v>1</v>
      </c>
      <c r="B2" s="2"/>
      <c r="C2" s="3"/>
      <c r="D2" s="2"/>
      <c r="E2" s="2"/>
    </row>
    <row r="3" spans="1:10" s="4" customFormat="1" x14ac:dyDescent="0.2">
      <c r="A3" s="2" t="s">
        <v>2</v>
      </c>
      <c r="B3" s="2"/>
      <c r="C3" s="3"/>
      <c r="D3" s="2"/>
      <c r="E3" s="2"/>
    </row>
    <row r="4" spans="1:10" s="4" customFormat="1" x14ac:dyDescent="0.2">
      <c r="A4" s="2" t="s">
        <v>3</v>
      </c>
      <c r="B4" s="2"/>
      <c r="C4" s="3"/>
      <c r="D4" s="2"/>
      <c r="E4" s="2"/>
    </row>
    <row r="5" spans="1:10" s="4" customFormat="1" x14ac:dyDescent="0.2">
      <c r="A5" s="5" t="s">
        <v>4</v>
      </c>
      <c r="B5" s="5"/>
      <c r="C5" s="6"/>
      <c r="D5" s="5"/>
      <c r="E5" s="5"/>
    </row>
    <row r="6" spans="1:10" s="4" customFormat="1" x14ac:dyDescent="0.2">
      <c r="A6" s="2" t="s">
        <v>5</v>
      </c>
      <c r="B6" s="2"/>
      <c r="C6" s="3"/>
      <c r="D6" s="2"/>
      <c r="E6" s="2"/>
    </row>
    <row r="7" spans="1:10" s="9" customFormat="1" ht="15" x14ac:dyDescent="0.2">
      <c r="A7" s="7"/>
      <c r="B7" s="7"/>
      <c r="C7" s="8"/>
      <c r="D7" s="7"/>
      <c r="E7" s="7"/>
    </row>
    <row r="8" spans="1:10" x14ac:dyDescent="0.2">
      <c r="C8" s="12"/>
      <c r="D8" s="13"/>
      <c r="F8" s="180" t="s">
        <v>6</v>
      </c>
      <c r="G8" s="180"/>
      <c r="H8" s="180"/>
      <c r="I8" s="180"/>
      <c r="J8" s="180"/>
    </row>
    <row r="9" spans="1:10" s="23" customFormat="1" ht="183.75" customHeight="1" x14ac:dyDescent="0.2">
      <c r="A9" s="16" t="s">
        <v>7</v>
      </c>
      <c r="B9" s="17" t="s">
        <v>8</v>
      </c>
      <c r="C9" s="18" t="s">
        <v>9</v>
      </c>
      <c r="D9" s="19" t="s">
        <v>10</v>
      </c>
      <c r="E9" s="20" t="s">
        <v>11</v>
      </c>
      <c r="F9" s="21" t="s">
        <v>12</v>
      </c>
      <c r="G9" s="22" t="s">
        <v>13</v>
      </c>
      <c r="H9" s="22" t="s">
        <v>14</v>
      </c>
      <c r="I9" s="22" t="s">
        <v>15</v>
      </c>
      <c r="J9" s="22" t="s">
        <v>16</v>
      </c>
    </row>
    <row r="10" spans="1:10" s="28" customFormat="1" x14ac:dyDescent="0.2">
      <c r="A10" s="24">
        <v>1</v>
      </c>
      <c r="B10" s="25">
        <v>2</v>
      </c>
      <c r="C10" s="24">
        <v>3</v>
      </c>
      <c r="D10" s="24">
        <v>4</v>
      </c>
      <c r="E10" s="24">
        <v>5</v>
      </c>
      <c r="F10" s="26">
        <v>6</v>
      </c>
      <c r="G10" s="27">
        <v>7</v>
      </c>
      <c r="H10" s="27">
        <v>8</v>
      </c>
      <c r="I10" s="27">
        <v>9</v>
      </c>
      <c r="J10" s="27">
        <v>10</v>
      </c>
    </row>
    <row r="11" spans="1:10" s="36" customFormat="1" x14ac:dyDescent="0.2">
      <c r="A11" s="29" t="s">
        <v>17</v>
      </c>
      <c r="B11" s="30"/>
      <c r="C11" s="31"/>
      <c r="D11" s="32"/>
      <c r="E11" s="33"/>
      <c r="F11" s="34"/>
      <c r="G11" s="33"/>
      <c r="H11" s="35"/>
      <c r="I11" s="35"/>
      <c r="J11" s="35"/>
    </row>
    <row r="12" spans="1:10" s="43" customFormat="1" x14ac:dyDescent="0.2">
      <c r="A12" s="37">
        <v>1</v>
      </c>
      <c r="B12" s="38" t="s">
        <v>18</v>
      </c>
      <c r="C12" s="39" t="s">
        <v>146</v>
      </c>
      <c r="D12" s="40">
        <v>3</v>
      </c>
      <c r="E12" s="37">
        <v>1</v>
      </c>
      <c r="F12" s="41"/>
      <c r="G12" s="37">
        <f>E12/2</f>
        <v>0.5</v>
      </c>
      <c r="H12" s="42"/>
      <c r="I12" s="42"/>
      <c r="J12" s="42"/>
    </row>
    <row r="13" spans="1:10" s="50" customFormat="1" x14ac:dyDescent="0.2">
      <c r="A13" s="44"/>
      <c r="B13" s="45" t="s">
        <v>19</v>
      </c>
      <c r="C13" s="46"/>
      <c r="D13" s="47">
        <f>SUM(D12:D12)</f>
        <v>3</v>
      </c>
      <c r="E13" s="47">
        <f>SUM(E12:E12)</f>
        <v>1</v>
      </c>
      <c r="F13" s="48"/>
      <c r="G13" s="49"/>
      <c r="H13" s="49"/>
      <c r="I13" s="49"/>
      <c r="J13" s="49"/>
    </row>
    <row r="14" spans="1:10" s="52" customFormat="1" x14ac:dyDescent="0.2">
      <c r="A14" s="29" t="s">
        <v>20</v>
      </c>
      <c r="B14" s="51"/>
      <c r="C14" s="29"/>
      <c r="D14" s="33"/>
      <c r="E14" s="33"/>
      <c r="F14" s="34"/>
      <c r="G14" s="33">
        <f t="shared" ref="G14:G20" si="0">E14/2</f>
        <v>0</v>
      </c>
      <c r="H14" s="33"/>
      <c r="I14" s="33"/>
      <c r="J14" s="33"/>
    </row>
    <row r="15" spans="1:10" s="59" customFormat="1" x14ac:dyDescent="0.2">
      <c r="A15" s="53">
        <v>2</v>
      </c>
      <c r="B15" s="54" t="s">
        <v>21</v>
      </c>
      <c r="C15" s="55" t="s">
        <v>147</v>
      </c>
      <c r="D15" s="56">
        <v>15</v>
      </c>
      <c r="E15" s="53">
        <v>3</v>
      </c>
      <c r="F15" s="57"/>
      <c r="G15" s="53">
        <f t="shared" si="0"/>
        <v>1.5</v>
      </c>
      <c r="H15" s="58"/>
      <c r="I15" s="58">
        <v>3</v>
      </c>
      <c r="J15" s="58"/>
    </row>
    <row r="16" spans="1:10" s="59" customFormat="1" x14ac:dyDescent="0.2">
      <c r="A16" s="53">
        <v>3</v>
      </c>
      <c r="B16" s="54" t="s">
        <v>22</v>
      </c>
      <c r="C16" s="55" t="s">
        <v>148</v>
      </c>
      <c r="D16" s="56">
        <v>30</v>
      </c>
      <c r="E16" s="53">
        <v>7</v>
      </c>
      <c r="F16" s="57"/>
      <c r="G16" s="53">
        <f t="shared" si="0"/>
        <v>3.5</v>
      </c>
      <c r="H16" s="58"/>
      <c r="I16" s="58">
        <v>7</v>
      </c>
      <c r="J16" s="58"/>
    </row>
    <row r="17" spans="1:10" s="59" customFormat="1" x14ac:dyDescent="0.2">
      <c r="A17" s="53">
        <v>4</v>
      </c>
      <c r="B17" s="54" t="s">
        <v>23</v>
      </c>
      <c r="C17" s="55" t="s">
        <v>149</v>
      </c>
      <c r="D17" s="56">
        <v>15</v>
      </c>
      <c r="E17" s="53">
        <v>2</v>
      </c>
      <c r="F17" s="57"/>
      <c r="G17" s="53">
        <f t="shared" si="0"/>
        <v>1</v>
      </c>
      <c r="H17" s="58"/>
      <c r="I17" s="58"/>
      <c r="J17" s="58"/>
    </row>
    <row r="18" spans="1:10" s="59" customFormat="1" x14ac:dyDescent="0.2">
      <c r="A18" s="53">
        <v>5</v>
      </c>
      <c r="B18" s="54" t="s">
        <v>24</v>
      </c>
      <c r="C18" s="55" t="s">
        <v>150</v>
      </c>
      <c r="D18" s="56">
        <v>15</v>
      </c>
      <c r="E18" s="53">
        <v>3</v>
      </c>
      <c r="F18" s="57"/>
      <c r="G18" s="53">
        <f t="shared" si="0"/>
        <v>1.5</v>
      </c>
      <c r="H18" s="58"/>
      <c r="I18" s="58">
        <v>3</v>
      </c>
      <c r="J18" s="58"/>
    </row>
    <row r="19" spans="1:10" s="61" customFormat="1" x14ac:dyDescent="0.2">
      <c r="A19" s="53">
        <v>6</v>
      </c>
      <c r="B19" s="54" t="s">
        <v>25</v>
      </c>
      <c r="C19" s="60" t="s">
        <v>151</v>
      </c>
      <c r="D19" s="56">
        <v>8</v>
      </c>
      <c r="E19" s="53">
        <v>1</v>
      </c>
      <c r="F19" s="57"/>
      <c r="G19" s="53">
        <f t="shared" si="0"/>
        <v>0.5</v>
      </c>
      <c r="H19" s="53"/>
      <c r="I19" s="53"/>
      <c r="J19" s="53"/>
    </row>
    <row r="20" spans="1:10" s="67" customFormat="1" x14ac:dyDescent="0.2">
      <c r="A20" s="53">
        <v>7</v>
      </c>
      <c r="B20" s="62" t="s">
        <v>26</v>
      </c>
      <c r="C20" s="63" t="s">
        <v>152</v>
      </c>
      <c r="D20" s="40">
        <v>8</v>
      </c>
      <c r="E20" s="64">
        <v>1</v>
      </c>
      <c r="F20" s="65">
        <v>1</v>
      </c>
      <c r="G20" s="53">
        <f t="shared" si="0"/>
        <v>0.5</v>
      </c>
      <c r="H20" s="66"/>
      <c r="I20" s="66"/>
      <c r="J20" s="66"/>
    </row>
    <row r="21" spans="1:10" s="70" customFormat="1" x14ac:dyDescent="0.2">
      <c r="A21" s="68"/>
      <c r="B21" s="45" t="s">
        <v>19</v>
      </c>
      <c r="C21" s="69"/>
      <c r="D21" s="56">
        <f>SUM(D15:D20)</f>
        <v>91</v>
      </c>
      <c r="E21" s="56">
        <f>SUM(E15:E20)</f>
        <v>17</v>
      </c>
      <c r="F21" s="41"/>
      <c r="G21" s="40"/>
      <c r="H21" s="40"/>
      <c r="I21" s="40"/>
      <c r="J21" s="40"/>
    </row>
    <row r="22" spans="1:10" s="52" customFormat="1" x14ac:dyDescent="0.2">
      <c r="A22" s="29" t="s">
        <v>27</v>
      </c>
      <c r="B22" s="30"/>
      <c r="C22" s="31"/>
      <c r="D22" s="33"/>
      <c r="E22" s="33"/>
      <c r="F22" s="34"/>
      <c r="G22" s="34">
        <f t="shared" ref="G22:G33" si="1">E22/2</f>
        <v>0</v>
      </c>
      <c r="H22" s="34"/>
      <c r="I22" s="34"/>
      <c r="J22" s="34"/>
    </row>
    <row r="23" spans="1:10" s="43" customFormat="1" x14ac:dyDescent="0.2">
      <c r="A23" s="37">
        <v>8</v>
      </c>
      <c r="B23" s="38" t="s">
        <v>28</v>
      </c>
      <c r="C23" s="39" t="s">
        <v>153</v>
      </c>
      <c r="D23" s="40">
        <v>22</v>
      </c>
      <c r="E23" s="37">
        <v>5</v>
      </c>
      <c r="F23" s="41"/>
      <c r="G23" s="37">
        <f t="shared" si="1"/>
        <v>2.5</v>
      </c>
      <c r="H23" s="42"/>
      <c r="I23" s="42">
        <v>5</v>
      </c>
      <c r="J23" s="42"/>
    </row>
    <row r="24" spans="1:10" s="43" customFormat="1" x14ac:dyDescent="0.2">
      <c r="A24" s="37">
        <v>9</v>
      </c>
      <c r="B24" s="38" t="s">
        <v>29</v>
      </c>
      <c r="C24" s="39" t="s">
        <v>154</v>
      </c>
      <c r="D24" s="40">
        <v>15</v>
      </c>
      <c r="E24" s="37">
        <v>3</v>
      </c>
      <c r="F24" s="41"/>
      <c r="G24" s="37">
        <f t="shared" si="1"/>
        <v>1.5</v>
      </c>
      <c r="H24" s="42"/>
      <c r="I24" s="42">
        <v>3</v>
      </c>
      <c r="J24" s="42"/>
    </row>
    <row r="25" spans="1:10" s="43" customFormat="1" x14ac:dyDescent="0.2">
      <c r="A25" s="37">
        <v>10</v>
      </c>
      <c r="B25" s="38" t="s">
        <v>30</v>
      </c>
      <c r="C25" s="39" t="s">
        <v>155</v>
      </c>
      <c r="D25" s="40">
        <v>15</v>
      </c>
      <c r="E25" s="37">
        <v>2</v>
      </c>
      <c r="F25" s="41"/>
      <c r="G25" s="37">
        <f t="shared" si="1"/>
        <v>1</v>
      </c>
      <c r="H25" s="42"/>
      <c r="I25" s="42">
        <v>2</v>
      </c>
      <c r="J25" s="42"/>
    </row>
    <row r="26" spans="1:10" s="43" customFormat="1" x14ac:dyDescent="0.2">
      <c r="A26" s="37">
        <v>11</v>
      </c>
      <c r="B26" s="38" t="s">
        <v>31</v>
      </c>
      <c r="C26" s="39" t="s">
        <v>156</v>
      </c>
      <c r="D26" s="40">
        <v>15</v>
      </c>
      <c r="E26" s="37">
        <v>3</v>
      </c>
      <c r="F26" s="41"/>
      <c r="G26" s="37">
        <f t="shared" si="1"/>
        <v>1.5</v>
      </c>
      <c r="H26" s="42"/>
      <c r="I26" s="42">
        <v>3</v>
      </c>
      <c r="J26" s="42"/>
    </row>
    <row r="27" spans="1:10" s="43" customFormat="1" x14ac:dyDescent="0.2">
      <c r="A27" s="37">
        <v>12</v>
      </c>
      <c r="B27" s="38" t="s">
        <v>32</v>
      </c>
      <c r="C27" s="39" t="s">
        <v>157</v>
      </c>
      <c r="D27" s="40">
        <v>15</v>
      </c>
      <c r="E27" s="37">
        <v>2</v>
      </c>
      <c r="F27" s="41"/>
      <c r="G27" s="37">
        <f t="shared" si="1"/>
        <v>1</v>
      </c>
      <c r="H27" s="42"/>
      <c r="I27" s="42">
        <v>2</v>
      </c>
      <c r="J27" s="42"/>
    </row>
    <row r="28" spans="1:10" s="43" customFormat="1" x14ac:dyDescent="0.2">
      <c r="A28" s="37">
        <v>13</v>
      </c>
      <c r="B28" s="38" t="s">
        <v>33</v>
      </c>
      <c r="C28" s="39" t="s">
        <v>158</v>
      </c>
      <c r="D28" s="71">
        <v>22</v>
      </c>
      <c r="E28" s="37">
        <v>5</v>
      </c>
      <c r="F28" s="41"/>
      <c r="G28" s="37">
        <f t="shared" si="1"/>
        <v>2.5</v>
      </c>
      <c r="H28" s="42"/>
      <c r="I28" s="42">
        <v>5</v>
      </c>
      <c r="J28" s="42"/>
    </row>
    <row r="29" spans="1:10" s="43" customFormat="1" x14ac:dyDescent="0.2">
      <c r="A29" s="37">
        <v>14</v>
      </c>
      <c r="B29" s="38" t="s">
        <v>34</v>
      </c>
      <c r="C29" s="39" t="s">
        <v>159</v>
      </c>
      <c r="D29" s="40">
        <v>15</v>
      </c>
      <c r="E29" s="37">
        <v>3</v>
      </c>
      <c r="F29" s="41"/>
      <c r="G29" s="37">
        <f t="shared" si="1"/>
        <v>1.5</v>
      </c>
      <c r="H29" s="42"/>
      <c r="I29" s="42">
        <v>3</v>
      </c>
      <c r="J29" s="42"/>
    </row>
    <row r="30" spans="1:10" s="43" customFormat="1" x14ac:dyDescent="0.2">
      <c r="A30" s="37">
        <v>15</v>
      </c>
      <c r="B30" s="38" t="s">
        <v>35</v>
      </c>
      <c r="C30" s="39" t="s">
        <v>152</v>
      </c>
      <c r="D30" s="40">
        <v>8</v>
      </c>
      <c r="E30" s="37">
        <v>1</v>
      </c>
      <c r="F30" s="41">
        <v>1</v>
      </c>
      <c r="G30" s="37">
        <f t="shared" si="1"/>
        <v>0.5</v>
      </c>
      <c r="H30" s="42"/>
      <c r="I30" s="42"/>
      <c r="J30" s="42"/>
    </row>
    <row r="31" spans="1:10" s="43" customFormat="1" x14ac:dyDescent="0.2">
      <c r="A31" s="37">
        <v>16</v>
      </c>
      <c r="B31" s="38" t="s">
        <v>36</v>
      </c>
      <c r="C31" s="39" t="s">
        <v>160</v>
      </c>
      <c r="D31" s="71">
        <v>22</v>
      </c>
      <c r="E31" s="37">
        <v>4</v>
      </c>
      <c r="F31" s="41"/>
      <c r="G31" s="37">
        <f t="shared" si="1"/>
        <v>2</v>
      </c>
      <c r="H31" s="42"/>
      <c r="I31" s="42">
        <v>4</v>
      </c>
      <c r="J31" s="42"/>
    </row>
    <row r="32" spans="1:10" s="43" customFormat="1" x14ac:dyDescent="0.2">
      <c r="A32" s="37">
        <v>17</v>
      </c>
      <c r="B32" s="38" t="s">
        <v>37</v>
      </c>
      <c r="C32" s="39" t="s">
        <v>161</v>
      </c>
      <c r="D32" s="40">
        <v>15</v>
      </c>
      <c r="E32" s="37">
        <v>3</v>
      </c>
      <c r="F32" s="72"/>
      <c r="G32" s="73">
        <f t="shared" si="1"/>
        <v>1.5</v>
      </c>
      <c r="H32" s="74"/>
      <c r="I32" s="74">
        <v>3</v>
      </c>
      <c r="J32" s="74"/>
    </row>
    <row r="33" spans="1:10" s="43" customFormat="1" x14ac:dyDescent="0.2">
      <c r="A33" s="37">
        <v>18</v>
      </c>
      <c r="B33" s="38" t="s">
        <v>38</v>
      </c>
      <c r="C33" s="39" t="s">
        <v>162</v>
      </c>
      <c r="D33" s="40">
        <v>15</v>
      </c>
      <c r="E33" s="37">
        <v>3</v>
      </c>
      <c r="F33" s="72">
        <v>3</v>
      </c>
      <c r="G33" s="73">
        <f t="shared" si="1"/>
        <v>1.5</v>
      </c>
      <c r="H33" s="74"/>
      <c r="I33" s="74">
        <v>3</v>
      </c>
      <c r="J33" s="74"/>
    </row>
    <row r="34" spans="1:10" s="77" customFormat="1" x14ac:dyDescent="0.2">
      <c r="A34" s="40"/>
      <c r="B34" s="45" t="s">
        <v>19</v>
      </c>
      <c r="C34" s="75"/>
      <c r="D34" s="40">
        <f>SUM(D23:D33)</f>
        <v>179</v>
      </c>
      <c r="E34" s="40">
        <f>SUM(E23:E33)</f>
        <v>34</v>
      </c>
      <c r="F34" s="72"/>
      <c r="G34" s="76"/>
      <c r="H34" s="76"/>
      <c r="I34" s="76"/>
      <c r="J34" s="76"/>
    </row>
    <row r="35" spans="1:10" s="81" customFormat="1" x14ac:dyDescent="0.2">
      <c r="A35" s="78" t="s">
        <v>39</v>
      </c>
      <c r="B35" s="79"/>
      <c r="C35" s="80"/>
      <c r="D35" s="34"/>
      <c r="E35" s="34"/>
      <c r="F35" s="34"/>
      <c r="G35" s="34">
        <f>E35/2</f>
        <v>0</v>
      </c>
      <c r="H35" s="34"/>
      <c r="I35" s="34"/>
      <c r="J35" s="34"/>
    </row>
    <row r="36" spans="1:10" s="59" customFormat="1" x14ac:dyDescent="0.2">
      <c r="A36" s="37">
        <v>19</v>
      </c>
      <c r="B36" s="82" t="s">
        <v>40</v>
      </c>
      <c r="C36" s="83" t="s">
        <v>163</v>
      </c>
      <c r="D36" s="84">
        <v>22</v>
      </c>
      <c r="E36" s="85">
        <v>3</v>
      </c>
      <c r="F36" s="57"/>
      <c r="G36" s="53">
        <f>E36/2</f>
        <v>1.5</v>
      </c>
      <c r="H36" s="58"/>
      <c r="I36" s="58">
        <v>3</v>
      </c>
      <c r="J36" s="58"/>
    </row>
    <row r="37" spans="1:10" s="59" customFormat="1" ht="31.5" x14ac:dyDescent="0.2">
      <c r="A37" s="53">
        <v>20</v>
      </c>
      <c r="B37" s="86" t="s">
        <v>41</v>
      </c>
      <c r="C37" s="87" t="s">
        <v>164</v>
      </c>
      <c r="D37" s="88">
        <v>15</v>
      </c>
      <c r="E37" s="89">
        <v>3</v>
      </c>
      <c r="F37" s="57"/>
      <c r="G37" s="53">
        <f>E37/2</f>
        <v>1.5</v>
      </c>
      <c r="H37" s="58"/>
      <c r="I37" s="58"/>
      <c r="J37" s="58"/>
    </row>
    <row r="38" spans="1:10" s="70" customFormat="1" x14ac:dyDescent="0.2">
      <c r="B38" s="90" t="s">
        <v>19</v>
      </c>
      <c r="C38" s="91"/>
      <c r="D38" s="92">
        <f>SUM(D36:D37)</f>
        <v>37</v>
      </c>
      <c r="E38" s="92">
        <f>SUM(E36:E37)</f>
        <v>6</v>
      </c>
      <c r="F38" s="93"/>
      <c r="G38" s="94"/>
      <c r="H38" s="94"/>
      <c r="I38" s="94"/>
      <c r="J38" s="94"/>
    </row>
    <row r="39" spans="1:10" s="52" customFormat="1" x14ac:dyDescent="0.2">
      <c r="A39" s="95" t="s">
        <v>42</v>
      </c>
      <c r="B39" s="96"/>
      <c r="C39" s="97"/>
      <c r="D39" s="98"/>
      <c r="E39" s="98"/>
      <c r="F39" s="99"/>
      <c r="G39" s="99">
        <f t="shared" ref="G39:G44" si="2">E39/2</f>
        <v>0</v>
      </c>
      <c r="H39" s="99"/>
      <c r="I39" s="99"/>
      <c r="J39" s="99"/>
    </row>
    <row r="40" spans="1:10" s="59" customFormat="1" x14ac:dyDescent="0.2">
      <c r="A40" s="53">
        <v>21</v>
      </c>
      <c r="B40" s="38" t="s">
        <v>43</v>
      </c>
      <c r="C40" s="100" t="s">
        <v>165</v>
      </c>
      <c r="D40" s="56">
        <v>15</v>
      </c>
      <c r="E40" s="53">
        <v>3</v>
      </c>
      <c r="F40" s="57"/>
      <c r="G40" s="53">
        <f t="shared" si="2"/>
        <v>1.5</v>
      </c>
      <c r="H40" s="58"/>
      <c r="I40" s="58">
        <v>3</v>
      </c>
      <c r="J40" s="58"/>
    </row>
    <row r="41" spans="1:10" s="59" customFormat="1" x14ac:dyDescent="0.2">
      <c r="A41" s="53">
        <v>22</v>
      </c>
      <c r="B41" s="54" t="s">
        <v>44</v>
      </c>
      <c r="C41" s="100" t="s">
        <v>166</v>
      </c>
      <c r="D41" s="56">
        <v>8</v>
      </c>
      <c r="E41" s="53">
        <v>1</v>
      </c>
      <c r="F41" s="57"/>
      <c r="G41" s="53">
        <f t="shared" si="2"/>
        <v>0.5</v>
      </c>
      <c r="H41" s="58"/>
      <c r="I41" s="58">
        <v>1</v>
      </c>
      <c r="J41" s="58"/>
    </row>
    <row r="42" spans="1:10" s="59" customFormat="1" x14ac:dyDescent="0.2">
      <c r="A42" s="53">
        <v>23</v>
      </c>
      <c r="B42" s="54" t="s">
        <v>45</v>
      </c>
      <c r="C42" s="100" t="s">
        <v>167</v>
      </c>
      <c r="D42" s="56">
        <v>30</v>
      </c>
      <c r="E42" s="53">
        <v>7</v>
      </c>
      <c r="F42" s="57"/>
      <c r="G42" s="53">
        <f t="shared" si="2"/>
        <v>3.5</v>
      </c>
      <c r="H42" s="58"/>
      <c r="I42" s="58">
        <v>7</v>
      </c>
      <c r="J42" s="58"/>
    </row>
    <row r="43" spans="1:10" s="59" customFormat="1" x14ac:dyDescent="0.2">
      <c r="A43" s="53">
        <v>24</v>
      </c>
      <c r="B43" s="54" t="s">
        <v>46</v>
      </c>
      <c r="C43" s="100" t="s">
        <v>168</v>
      </c>
      <c r="D43" s="56">
        <v>30</v>
      </c>
      <c r="E43" s="53">
        <v>7</v>
      </c>
      <c r="F43" s="57"/>
      <c r="G43" s="53">
        <f t="shared" si="2"/>
        <v>3.5</v>
      </c>
      <c r="H43" s="58"/>
      <c r="I43" s="58">
        <v>7</v>
      </c>
      <c r="J43" s="58"/>
    </row>
    <row r="44" spans="1:10" s="59" customFormat="1" x14ac:dyDescent="0.2">
      <c r="A44" s="53">
        <v>25</v>
      </c>
      <c r="B44" s="101" t="s">
        <v>47</v>
      </c>
      <c r="C44" s="100" t="s">
        <v>169</v>
      </c>
      <c r="D44" s="71">
        <v>8</v>
      </c>
      <c r="E44" s="53">
        <v>1</v>
      </c>
      <c r="F44" s="57"/>
      <c r="G44" s="53">
        <f t="shared" si="2"/>
        <v>0.5</v>
      </c>
      <c r="H44" s="58"/>
      <c r="I44" s="58">
        <v>1</v>
      </c>
      <c r="J44" s="58"/>
    </row>
    <row r="45" spans="1:10" s="70" customFormat="1" ht="16.5" thickBot="1" x14ac:dyDescent="0.25">
      <c r="A45" s="68"/>
      <c r="B45" s="45" t="s">
        <v>19</v>
      </c>
      <c r="C45" s="102"/>
      <c r="D45" s="56">
        <f>SUM(D40:D44)</f>
        <v>91</v>
      </c>
      <c r="E45" s="56">
        <f>SUM(E40:E44)</f>
        <v>19</v>
      </c>
      <c r="F45" s="41"/>
      <c r="G45" s="40"/>
      <c r="H45" s="40"/>
      <c r="I45" s="40"/>
      <c r="J45" s="40"/>
    </row>
    <row r="46" spans="1:10" s="52" customFormat="1" ht="16.5" thickTop="1" x14ac:dyDescent="0.2">
      <c r="A46" s="29" t="s">
        <v>48</v>
      </c>
      <c r="B46" s="30"/>
      <c r="C46" s="103"/>
      <c r="D46" s="33"/>
      <c r="E46" s="33"/>
      <c r="F46" s="34"/>
      <c r="G46" s="34">
        <f t="shared" ref="G46:G61" si="3">E46/2</f>
        <v>0</v>
      </c>
      <c r="H46" s="34"/>
      <c r="I46" s="34"/>
      <c r="J46" s="34"/>
    </row>
    <row r="47" spans="1:10" s="59" customFormat="1" x14ac:dyDescent="0.2">
      <c r="A47" s="53">
        <v>26</v>
      </c>
      <c r="B47" s="54" t="s">
        <v>49</v>
      </c>
      <c r="C47" s="55" t="s">
        <v>170</v>
      </c>
      <c r="D47" s="56">
        <v>15</v>
      </c>
      <c r="E47" s="53">
        <v>3</v>
      </c>
      <c r="F47" s="57"/>
      <c r="G47" s="53">
        <f t="shared" si="3"/>
        <v>1.5</v>
      </c>
      <c r="H47" s="58"/>
      <c r="I47" s="58">
        <v>3</v>
      </c>
      <c r="J47" s="58"/>
    </row>
    <row r="48" spans="1:10" s="59" customFormat="1" x14ac:dyDescent="0.2">
      <c r="A48" s="53">
        <v>27</v>
      </c>
      <c r="B48" s="54" t="s">
        <v>50</v>
      </c>
      <c r="C48" s="55" t="s">
        <v>171</v>
      </c>
      <c r="D48" s="56">
        <v>15</v>
      </c>
      <c r="E48" s="53">
        <v>3</v>
      </c>
      <c r="F48" s="57"/>
      <c r="G48" s="53">
        <f t="shared" si="3"/>
        <v>1.5</v>
      </c>
      <c r="H48" s="58"/>
      <c r="I48" s="58">
        <v>3</v>
      </c>
      <c r="J48" s="58"/>
    </row>
    <row r="49" spans="1:10" s="59" customFormat="1" x14ac:dyDescent="0.2">
      <c r="A49" s="53">
        <v>28</v>
      </c>
      <c r="B49" s="54" t="s">
        <v>51</v>
      </c>
      <c r="C49" s="55" t="s">
        <v>172</v>
      </c>
      <c r="D49" s="40">
        <v>22</v>
      </c>
      <c r="E49" s="53">
        <v>5</v>
      </c>
      <c r="F49" s="57"/>
      <c r="G49" s="53">
        <f t="shared" si="3"/>
        <v>2.5</v>
      </c>
      <c r="H49" s="58"/>
      <c r="I49" s="58">
        <v>4</v>
      </c>
      <c r="J49" s="58"/>
    </row>
    <row r="50" spans="1:10" s="59" customFormat="1" x14ac:dyDescent="0.2">
      <c r="A50" s="53">
        <v>29</v>
      </c>
      <c r="B50" s="54" t="s">
        <v>52</v>
      </c>
      <c r="C50" s="55" t="s">
        <v>173</v>
      </c>
      <c r="D50" s="40">
        <v>15</v>
      </c>
      <c r="E50" s="53">
        <v>3</v>
      </c>
      <c r="F50" s="57"/>
      <c r="G50" s="53">
        <f t="shared" si="3"/>
        <v>1.5</v>
      </c>
      <c r="H50" s="58"/>
      <c r="I50" s="58">
        <v>3</v>
      </c>
      <c r="J50" s="58"/>
    </row>
    <row r="51" spans="1:10" s="59" customFormat="1" x14ac:dyDescent="0.2">
      <c r="A51" s="53">
        <v>30</v>
      </c>
      <c r="B51" s="54" t="s">
        <v>53</v>
      </c>
      <c r="C51" s="55" t="s">
        <v>174</v>
      </c>
      <c r="D51" s="40">
        <v>15</v>
      </c>
      <c r="E51" s="53">
        <v>3</v>
      </c>
      <c r="F51" s="57"/>
      <c r="G51" s="53">
        <f t="shared" si="3"/>
        <v>1.5</v>
      </c>
      <c r="H51" s="58"/>
      <c r="I51" s="58">
        <v>3</v>
      </c>
      <c r="J51" s="58"/>
    </row>
    <row r="52" spans="1:10" s="43" customFormat="1" x14ac:dyDescent="0.2">
      <c r="A52" s="53">
        <v>31</v>
      </c>
      <c r="B52" s="38" t="s">
        <v>54</v>
      </c>
      <c r="C52" s="39" t="s">
        <v>175</v>
      </c>
      <c r="D52" s="40">
        <v>15</v>
      </c>
      <c r="E52" s="37">
        <v>3</v>
      </c>
      <c r="F52" s="41"/>
      <c r="G52" s="37">
        <f t="shared" si="3"/>
        <v>1.5</v>
      </c>
      <c r="H52" s="42"/>
      <c r="I52" s="42">
        <v>3</v>
      </c>
      <c r="J52" s="42"/>
    </row>
    <row r="53" spans="1:10" s="43" customFormat="1" x14ac:dyDescent="0.2">
      <c r="A53" s="53">
        <v>32</v>
      </c>
      <c r="B53" s="38" t="s">
        <v>55</v>
      </c>
      <c r="C53" s="39" t="s">
        <v>176</v>
      </c>
      <c r="D53" s="40">
        <v>15</v>
      </c>
      <c r="E53" s="37">
        <v>3</v>
      </c>
      <c r="F53" s="41"/>
      <c r="G53" s="37">
        <f t="shared" si="3"/>
        <v>1.5</v>
      </c>
      <c r="H53" s="42"/>
      <c r="I53" s="42">
        <v>3</v>
      </c>
      <c r="J53" s="42"/>
    </row>
    <row r="54" spans="1:10" s="43" customFormat="1" x14ac:dyDescent="0.2">
      <c r="A54" s="53">
        <v>33</v>
      </c>
      <c r="B54" s="38" t="s">
        <v>56</v>
      </c>
      <c r="C54" s="39" t="s">
        <v>177</v>
      </c>
      <c r="D54" s="40">
        <v>15</v>
      </c>
      <c r="E54" s="37">
        <v>3</v>
      </c>
      <c r="F54" s="41"/>
      <c r="G54" s="37">
        <f t="shared" si="3"/>
        <v>1.5</v>
      </c>
      <c r="H54" s="42"/>
      <c r="I54" s="42"/>
      <c r="J54" s="42"/>
    </row>
    <row r="55" spans="1:10" s="43" customFormat="1" x14ac:dyDescent="0.2">
      <c r="A55" s="53">
        <v>34</v>
      </c>
      <c r="B55" s="38" t="s">
        <v>57</v>
      </c>
      <c r="C55" s="39" t="s">
        <v>178</v>
      </c>
      <c r="D55" s="40">
        <v>30</v>
      </c>
      <c r="E55" s="37">
        <v>4</v>
      </c>
      <c r="F55" s="41"/>
      <c r="G55" s="37">
        <f t="shared" si="3"/>
        <v>2</v>
      </c>
      <c r="H55" s="42"/>
      <c r="I55" s="42"/>
      <c r="J55" s="42"/>
    </row>
    <row r="56" spans="1:10" s="43" customFormat="1" x14ac:dyDescent="0.2">
      <c r="A56" s="53">
        <v>35</v>
      </c>
      <c r="B56" s="38" t="s">
        <v>58</v>
      </c>
      <c r="C56" s="39" t="s">
        <v>179</v>
      </c>
      <c r="D56" s="40">
        <v>15</v>
      </c>
      <c r="E56" s="37">
        <v>3</v>
      </c>
      <c r="F56" s="41"/>
      <c r="G56" s="37">
        <f t="shared" si="3"/>
        <v>1.5</v>
      </c>
      <c r="H56" s="42"/>
      <c r="I56" s="42">
        <v>3</v>
      </c>
      <c r="J56" s="42"/>
    </row>
    <row r="57" spans="1:10" s="43" customFormat="1" x14ac:dyDescent="0.2">
      <c r="A57" s="53">
        <v>36</v>
      </c>
      <c r="B57" s="38" t="s">
        <v>59</v>
      </c>
      <c r="C57" s="39" t="s">
        <v>180</v>
      </c>
      <c r="D57" s="40">
        <v>8</v>
      </c>
      <c r="E57" s="37">
        <v>1</v>
      </c>
      <c r="F57" s="41"/>
      <c r="G57" s="37">
        <f t="shared" si="3"/>
        <v>0.5</v>
      </c>
      <c r="H57" s="42"/>
      <c r="I57" s="42">
        <v>1</v>
      </c>
      <c r="J57" s="42"/>
    </row>
    <row r="58" spans="1:10" s="59" customFormat="1" x14ac:dyDescent="0.2">
      <c r="A58" s="60" t="s">
        <v>60</v>
      </c>
      <c r="B58" s="101" t="s">
        <v>61</v>
      </c>
      <c r="C58" s="104" t="s">
        <v>181</v>
      </c>
      <c r="D58" s="56">
        <v>24</v>
      </c>
      <c r="E58" s="53">
        <v>1</v>
      </c>
      <c r="F58" s="57">
        <v>1</v>
      </c>
      <c r="G58" s="53">
        <f t="shared" si="3"/>
        <v>0.5</v>
      </c>
      <c r="H58" s="58"/>
      <c r="I58" s="58"/>
      <c r="J58" s="58"/>
    </row>
    <row r="59" spans="1:10" s="59" customFormat="1" x14ac:dyDescent="0.2">
      <c r="A59" s="60" t="s">
        <v>62</v>
      </c>
      <c r="B59" s="101" t="s">
        <v>63</v>
      </c>
      <c r="C59" s="104" t="s">
        <v>182</v>
      </c>
      <c r="D59" s="56">
        <v>22</v>
      </c>
      <c r="E59" s="53">
        <v>2</v>
      </c>
      <c r="F59" s="57">
        <v>2</v>
      </c>
      <c r="G59" s="53">
        <f t="shared" si="3"/>
        <v>1</v>
      </c>
      <c r="H59" s="58"/>
      <c r="I59" s="58"/>
      <c r="J59" s="58"/>
    </row>
    <row r="60" spans="1:10" s="59" customFormat="1" x14ac:dyDescent="0.2">
      <c r="A60" s="60" t="s">
        <v>64</v>
      </c>
      <c r="B60" s="101" t="s">
        <v>65</v>
      </c>
      <c r="C60" s="104" t="s">
        <v>183</v>
      </c>
      <c r="D60" s="56">
        <v>22</v>
      </c>
      <c r="E60" s="53">
        <v>1</v>
      </c>
      <c r="F60" s="57">
        <v>1</v>
      </c>
      <c r="G60" s="53">
        <f t="shared" si="3"/>
        <v>0.5</v>
      </c>
      <c r="H60" s="58"/>
      <c r="I60" s="58"/>
      <c r="J60" s="58"/>
    </row>
    <row r="61" spans="1:10" s="59" customFormat="1" x14ac:dyDescent="0.2">
      <c r="A61" s="60" t="s">
        <v>66</v>
      </c>
      <c r="B61" s="101" t="s">
        <v>67</v>
      </c>
      <c r="C61" s="104" t="s">
        <v>184</v>
      </c>
      <c r="D61" s="56">
        <v>22</v>
      </c>
      <c r="E61" s="37">
        <v>2</v>
      </c>
      <c r="F61" s="57">
        <v>2</v>
      </c>
      <c r="G61" s="53">
        <f t="shared" si="3"/>
        <v>1</v>
      </c>
      <c r="H61" s="58"/>
      <c r="I61" s="58"/>
      <c r="J61" s="58"/>
    </row>
    <row r="62" spans="1:10" s="70" customFormat="1" x14ac:dyDescent="0.2">
      <c r="A62" s="68"/>
      <c r="B62" s="105" t="s">
        <v>68</v>
      </c>
      <c r="C62" s="46"/>
      <c r="D62" s="56">
        <f>SUM(D47:D61)</f>
        <v>270</v>
      </c>
      <c r="E62" s="56">
        <f>SUM(E47:E61)</f>
        <v>40</v>
      </c>
      <c r="F62" s="65"/>
      <c r="G62" s="56"/>
      <c r="H62" s="56"/>
      <c r="I62" s="56"/>
      <c r="J62" s="56"/>
    </row>
    <row r="63" spans="1:10" s="52" customFormat="1" x14ac:dyDescent="0.2">
      <c r="A63" s="106" t="s">
        <v>69</v>
      </c>
      <c r="B63" s="107"/>
      <c r="C63" s="108"/>
      <c r="D63" s="33"/>
      <c r="E63" s="33"/>
      <c r="F63" s="34"/>
      <c r="G63" s="34">
        <f t="shared" ref="G63:G77" si="4">E63/2</f>
        <v>0</v>
      </c>
      <c r="H63" s="34"/>
      <c r="I63" s="34"/>
      <c r="J63" s="34"/>
    </row>
    <row r="64" spans="1:10" s="43" customFormat="1" x14ac:dyDescent="0.2">
      <c r="A64" s="37">
        <v>38</v>
      </c>
      <c r="B64" s="38" t="s">
        <v>70</v>
      </c>
      <c r="C64" s="109" t="s">
        <v>185</v>
      </c>
      <c r="D64" s="40">
        <v>25</v>
      </c>
      <c r="E64" s="37">
        <v>5</v>
      </c>
      <c r="F64" s="41"/>
      <c r="G64" s="37">
        <f t="shared" si="4"/>
        <v>2.5</v>
      </c>
      <c r="H64" s="42"/>
      <c r="I64" s="42"/>
      <c r="J64" s="42"/>
    </row>
    <row r="65" spans="1:12" s="43" customFormat="1" x14ac:dyDescent="0.2">
      <c r="A65" s="37">
        <v>39</v>
      </c>
      <c r="B65" s="38" t="s">
        <v>71</v>
      </c>
      <c r="C65" s="109" t="s">
        <v>186</v>
      </c>
      <c r="D65" s="40">
        <v>8</v>
      </c>
      <c r="E65" s="37">
        <v>1</v>
      </c>
      <c r="F65" s="41"/>
      <c r="G65" s="37">
        <f t="shared" si="4"/>
        <v>0.5</v>
      </c>
      <c r="H65" s="42"/>
      <c r="I65" s="42"/>
      <c r="J65" s="42"/>
    </row>
    <row r="66" spans="1:12" s="43" customFormat="1" x14ac:dyDescent="0.2">
      <c r="A66" s="37">
        <v>40</v>
      </c>
      <c r="B66" s="38" t="s">
        <v>72</v>
      </c>
      <c r="C66" s="109" t="s">
        <v>187</v>
      </c>
      <c r="D66" s="40">
        <v>25</v>
      </c>
      <c r="E66" s="37">
        <v>5</v>
      </c>
      <c r="F66" s="41"/>
      <c r="G66" s="37">
        <f t="shared" si="4"/>
        <v>2.5</v>
      </c>
      <c r="H66" s="42"/>
      <c r="I66" s="42"/>
      <c r="J66" s="42"/>
    </row>
    <row r="67" spans="1:12" s="43" customFormat="1" x14ac:dyDescent="0.2">
      <c r="A67" s="37">
        <v>41</v>
      </c>
      <c r="B67" s="38" t="s">
        <v>73</v>
      </c>
      <c r="C67" s="109" t="s">
        <v>188</v>
      </c>
      <c r="D67" s="40">
        <v>15</v>
      </c>
      <c r="E67" s="37">
        <v>3</v>
      </c>
      <c r="F67" s="41"/>
      <c r="G67" s="37">
        <f t="shared" si="4"/>
        <v>1.5</v>
      </c>
      <c r="H67" s="42"/>
      <c r="I67" s="42"/>
      <c r="J67" s="42"/>
    </row>
    <row r="68" spans="1:12" s="43" customFormat="1" x14ac:dyDescent="0.2">
      <c r="A68" s="37">
        <v>42</v>
      </c>
      <c r="B68" s="38" t="s">
        <v>74</v>
      </c>
      <c r="C68" s="109" t="s">
        <v>189</v>
      </c>
      <c r="D68" s="40">
        <v>15</v>
      </c>
      <c r="E68" s="37">
        <v>3</v>
      </c>
      <c r="F68" s="41"/>
      <c r="G68" s="37">
        <f t="shared" si="4"/>
        <v>1.5</v>
      </c>
      <c r="H68" s="42"/>
      <c r="I68" s="42"/>
      <c r="J68" s="42"/>
    </row>
    <row r="69" spans="1:12" s="43" customFormat="1" x14ac:dyDescent="0.2">
      <c r="A69" s="37">
        <v>43</v>
      </c>
      <c r="B69" s="38" t="s">
        <v>75</v>
      </c>
      <c r="C69" s="109" t="s">
        <v>190</v>
      </c>
      <c r="D69" s="40">
        <v>15</v>
      </c>
      <c r="E69" s="37">
        <v>3</v>
      </c>
      <c r="F69" s="41"/>
      <c r="G69" s="37">
        <f t="shared" si="4"/>
        <v>1.5</v>
      </c>
      <c r="H69" s="42"/>
      <c r="I69" s="42"/>
      <c r="J69" s="42"/>
    </row>
    <row r="70" spans="1:12" s="43" customFormat="1" x14ac:dyDescent="0.2">
      <c r="A70" s="37">
        <v>44</v>
      </c>
      <c r="B70" s="38" t="s">
        <v>76</v>
      </c>
      <c r="C70" s="109" t="s">
        <v>191</v>
      </c>
      <c r="D70" s="40">
        <v>15</v>
      </c>
      <c r="E70" s="37">
        <v>3</v>
      </c>
      <c r="F70" s="41"/>
      <c r="G70" s="37">
        <f t="shared" si="4"/>
        <v>1.5</v>
      </c>
      <c r="H70" s="42"/>
      <c r="I70" s="42"/>
      <c r="J70" s="42"/>
    </row>
    <row r="71" spans="1:12" s="43" customFormat="1" x14ac:dyDescent="0.2">
      <c r="A71" s="37">
        <v>45</v>
      </c>
      <c r="B71" s="38" t="s">
        <v>77</v>
      </c>
      <c r="C71" s="109" t="s">
        <v>192</v>
      </c>
      <c r="D71" s="40">
        <v>15</v>
      </c>
      <c r="E71" s="37">
        <v>3</v>
      </c>
      <c r="F71" s="41"/>
      <c r="G71" s="37">
        <f t="shared" si="4"/>
        <v>1.5</v>
      </c>
      <c r="H71" s="42"/>
      <c r="I71" s="42"/>
      <c r="J71" s="42"/>
    </row>
    <row r="72" spans="1:12" s="43" customFormat="1" x14ac:dyDescent="0.2">
      <c r="A72" s="37">
        <v>46</v>
      </c>
      <c r="B72" s="38" t="s">
        <v>78</v>
      </c>
      <c r="C72" s="109" t="s">
        <v>193</v>
      </c>
      <c r="D72" s="40">
        <v>8</v>
      </c>
      <c r="E72" s="37">
        <v>1</v>
      </c>
      <c r="F72" s="41"/>
      <c r="G72" s="37">
        <f t="shared" si="4"/>
        <v>0.5</v>
      </c>
      <c r="H72" s="42"/>
      <c r="I72" s="42"/>
      <c r="J72" s="42"/>
    </row>
    <row r="73" spans="1:12" s="43" customFormat="1" x14ac:dyDescent="0.2">
      <c r="A73" s="37">
        <v>47</v>
      </c>
      <c r="B73" s="38" t="s">
        <v>79</v>
      </c>
      <c r="C73" s="109" t="s">
        <v>194</v>
      </c>
      <c r="D73" s="40">
        <v>22</v>
      </c>
      <c r="E73" s="37">
        <v>4</v>
      </c>
      <c r="F73" s="41"/>
      <c r="G73" s="37">
        <f t="shared" si="4"/>
        <v>2</v>
      </c>
      <c r="H73" s="42"/>
      <c r="I73" s="42"/>
      <c r="J73" s="42"/>
    </row>
    <row r="74" spans="1:12" s="43" customFormat="1" x14ac:dyDescent="0.2">
      <c r="A74" s="37">
        <v>48</v>
      </c>
      <c r="B74" s="110" t="s">
        <v>80</v>
      </c>
      <c r="C74" s="109" t="s">
        <v>195</v>
      </c>
      <c r="D74" s="40">
        <v>8</v>
      </c>
      <c r="E74" s="37">
        <v>1</v>
      </c>
      <c r="F74" s="41">
        <v>1</v>
      </c>
      <c r="G74" s="37">
        <f t="shared" si="4"/>
        <v>0.5</v>
      </c>
      <c r="H74" s="42"/>
      <c r="I74" s="42"/>
      <c r="J74" s="42"/>
    </row>
    <row r="75" spans="1:12" s="43" customFormat="1" x14ac:dyDescent="0.2">
      <c r="A75" s="37">
        <v>49</v>
      </c>
      <c r="B75" s="38" t="s">
        <v>81</v>
      </c>
      <c r="C75" s="109" t="s">
        <v>196</v>
      </c>
      <c r="D75" s="40">
        <v>30</v>
      </c>
      <c r="E75" s="37">
        <v>6</v>
      </c>
      <c r="F75" s="41"/>
      <c r="G75" s="37">
        <f t="shared" si="4"/>
        <v>3</v>
      </c>
      <c r="H75" s="42"/>
      <c r="I75" s="42"/>
      <c r="J75" s="42"/>
    </row>
    <row r="76" spans="1:12" s="43" customFormat="1" x14ac:dyDescent="0.2">
      <c r="A76" s="37">
        <v>50</v>
      </c>
      <c r="B76" s="38" t="s">
        <v>82</v>
      </c>
      <c r="C76" s="109" t="s">
        <v>197</v>
      </c>
      <c r="D76" s="40">
        <v>22</v>
      </c>
      <c r="E76" s="37">
        <v>4</v>
      </c>
      <c r="F76" s="41"/>
      <c r="G76" s="37">
        <f t="shared" si="4"/>
        <v>2</v>
      </c>
      <c r="H76" s="42"/>
      <c r="I76" s="42"/>
      <c r="J76" s="42"/>
    </row>
    <row r="77" spans="1:12" s="59" customFormat="1" x14ac:dyDescent="0.2">
      <c r="A77" s="37">
        <v>51</v>
      </c>
      <c r="B77" s="54" t="s">
        <v>83</v>
      </c>
      <c r="C77" s="100" t="s">
        <v>198</v>
      </c>
      <c r="D77" s="56">
        <v>22</v>
      </c>
      <c r="E77" s="53">
        <v>4</v>
      </c>
      <c r="F77" s="57"/>
      <c r="G77" s="53">
        <f t="shared" si="4"/>
        <v>2</v>
      </c>
      <c r="H77" s="58"/>
      <c r="I77" s="58"/>
      <c r="J77" s="58"/>
    </row>
    <row r="78" spans="1:12" s="70" customFormat="1" x14ac:dyDescent="0.2">
      <c r="A78" s="68"/>
      <c r="B78" s="111" t="s">
        <v>68</v>
      </c>
      <c r="C78" s="46"/>
      <c r="D78" s="56">
        <f>SUM(D64:D77)</f>
        <v>245</v>
      </c>
      <c r="E78" s="56">
        <f>SUM(E64:E77)</f>
        <v>46</v>
      </c>
      <c r="F78" s="72"/>
      <c r="G78" s="76"/>
      <c r="H78" s="76"/>
      <c r="I78" s="76"/>
      <c r="J78" s="76"/>
    </row>
    <row r="79" spans="1:12" s="52" customFormat="1" x14ac:dyDescent="0.2">
      <c r="A79" s="112" t="s">
        <v>84</v>
      </c>
      <c r="B79" s="112"/>
      <c r="C79" s="112"/>
      <c r="D79" s="112"/>
      <c r="E79" s="112"/>
      <c r="F79" s="112"/>
      <c r="G79" s="112"/>
      <c r="H79" s="112"/>
      <c r="I79" s="112"/>
      <c r="J79" s="112"/>
      <c r="L79" s="113"/>
    </row>
    <row r="80" spans="1:12" s="59" customFormat="1" x14ac:dyDescent="0.2">
      <c r="A80" s="53">
        <v>52</v>
      </c>
      <c r="B80" s="38" t="s">
        <v>85</v>
      </c>
      <c r="C80" s="55" t="s">
        <v>199</v>
      </c>
      <c r="D80" s="40">
        <v>22</v>
      </c>
      <c r="E80" s="53">
        <v>5</v>
      </c>
      <c r="F80" s="57"/>
      <c r="G80" s="53">
        <f>E80/2</f>
        <v>2.5</v>
      </c>
      <c r="H80" s="58"/>
      <c r="I80" s="58"/>
      <c r="J80" s="58"/>
    </row>
    <row r="81" spans="1:10" s="59" customFormat="1" x14ac:dyDescent="0.2">
      <c r="A81" s="53">
        <v>53</v>
      </c>
      <c r="B81" s="110" t="s">
        <v>86</v>
      </c>
      <c r="C81" s="55" t="s">
        <v>200</v>
      </c>
      <c r="D81" s="40">
        <v>8</v>
      </c>
      <c r="E81" s="53">
        <v>1</v>
      </c>
      <c r="F81" s="57"/>
      <c r="G81" s="53">
        <f>E81/2</f>
        <v>0.5</v>
      </c>
      <c r="H81" s="58"/>
      <c r="I81" s="58"/>
      <c r="J81" s="58"/>
    </row>
    <row r="82" spans="1:10" s="70" customFormat="1" x14ac:dyDescent="0.2">
      <c r="A82" s="114"/>
      <c r="B82" s="115" t="s">
        <v>68</v>
      </c>
      <c r="C82" s="91"/>
      <c r="D82" s="116">
        <f>SUM(D80:D81)</f>
        <v>30</v>
      </c>
      <c r="E82" s="116">
        <f>SUM(E80:E81)</f>
        <v>6</v>
      </c>
      <c r="F82" s="72"/>
      <c r="G82" s="76"/>
      <c r="H82" s="76"/>
      <c r="I82" s="76"/>
      <c r="J82" s="76"/>
    </row>
    <row r="83" spans="1:10" s="118" customFormat="1" ht="18.75" x14ac:dyDescent="0.2">
      <c r="A83" s="95" t="s">
        <v>87</v>
      </c>
      <c r="B83" s="112"/>
      <c r="C83" s="112"/>
      <c r="D83" s="112"/>
      <c r="E83" s="112"/>
      <c r="F83" s="112"/>
      <c r="G83" s="112"/>
      <c r="H83" s="112"/>
      <c r="I83" s="112"/>
      <c r="J83" s="117"/>
    </row>
    <row r="84" spans="1:10" s="43" customFormat="1" x14ac:dyDescent="0.2">
      <c r="A84" s="119">
        <v>54</v>
      </c>
      <c r="B84" s="120" t="s">
        <v>88</v>
      </c>
      <c r="C84" s="121" t="s">
        <v>201</v>
      </c>
      <c r="D84" s="122">
        <v>22</v>
      </c>
      <c r="E84" s="119">
        <v>4</v>
      </c>
      <c r="F84" s="41"/>
      <c r="G84" s="37">
        <f t="shared" ref="G84:G96" si="5">E84/2</f>
        <v>2</v>
      </c>
      <c r="H84" s="42"/>
      <c r="I84" s="42">
        <v>4</v>
      </c>
      <c r="J84" s="42"/>
    </row>
    <row r="85" spans="1:10" s="43" customFormat="1" x14ac:dyDescent="0.2">
      <c r="A85" s="37">
        <v>55</v>
      </c>
      <c r="B85" s="38" t="s">
        <v>89</v>
      </c>
      <c r="C85" s="39" t="s">
        <v>202</v>
      </c>
      <c r="D85" s="40">
        <v>22</v>
      </c>
      <c r="E85" s="37">
        <v>4</v>
      </c>
      <c r="F85" s="41"/>
      <c r="G85" s="37">
        <f t="shared" si="5"/>
        <v>2</v>
      </c>
      <c r="H85" s="42"/>
      <c r="I85" s="42"/>
      <c r="J85" s="42"/>
    </row>
    <row r="86" spans="1:10" s="43" customFormat="1" x14ac:dyDescent="0.2">
      <c r="A86" s="119">
        <v>56</v>
      </c>
      <c r="B86" s="38" t="s">
        <v>90</v>
      </c>
      <c r="C86" s="39" t="s">
        <v>203</v>
      </c>
      <c r="D86" s="40">
        <v>15</v>
      </c>
      <c r="E86" s="37">
        <v>3</v>
      </c>
      <c r="F86" s="41"/>
      <c r="G86" s="37">
        <f t="shared" si="5"/>
        <v>1.5</v>
      </c>
      <c r="H86" s="42"/>
      <c r="I86" s="42">
        <v>3</v>
      </c>
      <c r="J86" s="42"/>
    </row>
    <row r="87" spans="1:10" s="43" customFormat="1" ht="31.5" x14ac:dyDescent="0.2">
      <c r="A87" s="37">
        <v>57</v>
      </c>
      <c r="B87" s="38" t="s">
        <v>91</v>
      </c>
      <c r="C87" s="39" t="s">
        <v>195</v>
      </c>
      <c r="D87" s="40">
        <v>15</v>
      </c>
      <c r="E87" s="37">
        <v>3</v>
      </c>
      <c r="F87" s="41">
        <v>3</v>
      </c>
      <c r="G87" s="37">
        <f t="shared" si="5"/>
        <v>1.5</v>
      </c>
      <c r="H87" s="42"/>
      <c r="I87" s="42">
        <v>3</v>
      </c>
      <c r="J87" s="42"/>
    </row>
    <row r="88" spans="1:10" s="43" customFormat="1" ht="31.5" x14ac:dyDescent="0.2">
      <c r="A88" s="119">
        <v>58</v>
      </c>
      <c r="B88" s="38" t="s">
        <v>92</v>
      </c>
      <c r="C88" s="39" t="s">
        <v>204</v>
      </c>
      <c r="D88" s="40">
        <v>15</v>
      </c>
      <c r="E88" s="37">
        <v>3</v>
      </c>
      <c r="F88" s="41">
        <v>3</v>
      </c>
      <c r="G88" s="37">
        <f t="shared" si="5"/>
        <v>1.5</v>
      </c>
      <c r="H88" s="42"/>
      <c r="I88" s="42">
        <v>3</v>
      </c>
      <c r="J88" s="42"/>
    </row>
    <row r="89" spans="1:10" s="43" customFormat="1" x14ac:dyDescent="0.2">
      <c r="A89" s="37">
        <v>59</v>
      </c>
      <c r="B89" s="123" t="s">
        <v>93</v>
      </c>
      <c r="C89" s="39" t="s">
        <v>205</v>
      </c>
      <c r="D89" s="40">
        <v>10</v>
      </c>
      <c r="E89" s="37">
        <v>2</v>
      </c>
      <c r="F89" s="41"/>
      <c r="G89" s="37">
        <f t="shared" si="5"/>
        <v>1</v>
      </c>
      <c r="H89" s="42"/>
      <c r="I89" s="42"/>
      <c r="J89" s="42"/>
    </row>
    <row r="90" spans="1:10" s="43" customFormat="1" x14ac:dyDescent="0.2">
      <c r="A90" s="119">
        <v>60</v>
      </c>
      <c r="B90" s="123" t="s">
        <v>94</v>
      </c>
      <c r="C90" s="39" t="s">
        <v>206</v>
      </c>
      <c r="D90" s="40">
        <v>10</v>
      </c>
      <c r="E90" s="37">
        <v>2</v>
      </c>
      <c r="F90" s="41"/>
      <c r="G90" s="37">
        <f t="shared" si="5"/>
        <v>1</v>
      </c>
      <c r="H90" s="42"/>
      <c r="I90" s="42"/>
      <c r="J90" s="42"/>
    </row>
    <row r="91" spans="1:10" s="43" customFormat="1" x14ac:dyDescent="0.2">
      <c r="A91" s="37">
        <v>61</v>
      </c>
      <c r="B91" s="123" t="s">
        <v>95</v>
      </c>
      <c r="C91" s="39" t="s">
        <v>207</v>
      </c>
      <c r="D91" s="40">
        <v>15</v>
      </c>
      <c r="E91" s="37">
        <v>3</v>
      </c>
      <c r="F91" s="41"/>
      <c r="G91" s="37">
        <f t="shared" si="5"/>
        <v>1.5</v>
      </c>
      <c r="H91" s="42"/>
      <c r="I91" s="42"/>
      <c r="J91" s="42"/>
    </row>
    <row r="92" spans="1:10" s="43" customFormat="1" x14ac:dyDescent="0.2">
      <c r="A92" s="119">
        <v>62</v>
      </c>
      <c r="B92" s="101" t="s">
        <v>96</v>
      </c>
      <c r="C92" s="55" t="s">
        <v>195</v>
      </c>
      <c r="D92" s="40">
        <v>15</v>
      </c>
      <c r="E92" s="53">
        <v>2</v>
      </c>
      <c r="F92" s="41">
        <v>3</v>
      </c>
      <c r="G92" s="37">
        <f t="shared" si="5"/>
        <v>1</v>
      </c>
      <c r="H92" s="42"/>
      <c r="I92" s="42">
        <v>2</v>
      </c>
      <c r="J92" s="42"/>
    </row>
    <row r="93" spans="1:10" s="43" customFormat="1" x14ac:dyDescent="0.2">
      <c r="A93" s="37">
        <v>63</v>
      </c>
      <c r="B93" s="110" t="s">
        <v>97</v>
      </c>
      <c r="C93" s="39" t="s">
        <v>208</v>
      </c>
      <c r="D93" s="40">
        <v>15</v>
      </c>
      <c r="E93" s="37">
        <v>2</v>
      </c>
      <c r="F93" s="41"/>
      <c r="G93" s="37">
        <f t="shared" si="5"/>
        <v>1</v>
      </c>
      <c r="H93" s="42"/>
      <c r="I93" s="42">
        <v>2</v>
      </c>
      <c r="J93" s="42"/>
    </row>
    <row r="94" spans="1:10" s="67" customFormat="1" ht="30" x14ac:dyDescent="0.2">
      <c r="A94" s="119">
        <v>64</v>
      </c>
      <c r="B94" s="124" t="s">
        <v>98</v>
      </c>
      <c r="C94" s="63" t="s">
        <v>162</v>
      </c>
      <c r="D94" s="71">
        <v>15</v>
      </c>
      <c r="E94" s="64">
        <v>3</v>
      </c>
      <c r="F94" s="65">
        <v>3</v>
      </c>
      <c r="G94" s="64">
        <f t="shared" si="5"/>
        <v>1.5</v>
      </c>
      <c r="H94" s="66"/>
      <c r="I94" s="66">
        <v>3</v>
      </c>
      <c r="J94" s="66"/>
    </row>
    <row r="95" spans="1:10" s="67" customFormat="1" ht="31.5" x14ac:dyDescent="0.2">
      <c r="A95" s="37">
        <v>65</v>
      </c>
      <c r="B95" s="101" t="s">
        <v>99</v>
      </c>
      <c r="C95" s="63" t="s">
        <v>162</v>
      </c>
      <c r="D95" s="71">
        <v>15</v>
      </c>
      <c r="E95" s="64">
        <v>3</v>
      </c>
      <c r="F95" s="65">
        <v>3</v>
      </c>
      <c r="G95" s="64">
        <f t="shared" si="5"/>
        <v>1.5</v>
      </c>
      <c r="H95" s="66"/>
      <c r="I95" s="66">
        <v>3</v>
      </c>
      <c r="J95" s="66"/>
    </row>
    <row r="96" spans="1:10" s="67" customFormat="1" x14ac:dyDescent="0.2">
      <c r="A96" s="119">
        <v>66</v>
      </c>
      <c r="B96" s="101" t="s">
        <v>100</v>
      </c>
      <c r="C96" s="63" t="s">
        <v>209</v>
      </c>
      <c r="D96" s="71">
        <v>15</v>
      </c>
      <c r="E96" s="64">
        <v>3</v>
      </c>
      <c r="F96" s="65"/>
      <c r="G96" s="64">
        <f t="shared" si="5"/>
        <v>1.5</v>
      </c>
      <c r="H96" s="66"/>
      <c r="I96" s="66"/>
      <c r="J96" s="66"/>
    </row>
    <row r="97" spans="1:10" s="70" customFormat="1" x14ac:dyDescent="0.2">
      <c r="A97" s="114"/>
      <c r="B97" s="125" t="s">
        <v>68</v>
      </c>
      <c r="C97" s="91"/>
      <c r="D97" s="92">
        <f>SUM(D84:D96)</f>
        <v>199</v>
      </c>
      <c r="E97" s="116">
        <f>SUM(E84:E96)</f>
        <v>37</v>
      </c>
      <c r="F97" s="126"/>
      <c r="G97" s="127"/>
      <c r="H97" s="127"/>
      <c r="I97" s="127"/>
      <c r="J97" s="127"/>
    </row>
    <row r="98" spans="1:10" s="129" customFormat="1" x14ac:dyDescent="0.2">
      <c r="A98" s="128" t="s">
        <v>101</v>
      </c>
      <c r="B98" s="112"/>
      <c r="C98" s="112"/>
      <c r="D98" s="112"/>
      <c r="E98" s="112"/>
      <c r="F98" s="112"/>
      <c r="G98" s="112"/>
      <c r="H98" s="112"/>
      <c r="I98" s="112"/>
      <c r="J98" s="112"/>
    </row>
    <row r="99" spans="1:10" s="67" customFormat="1" x14ac:dyDescent="0.2">
      <c r="A99" s="130">
        <v>67</v>
      </c>
      <c r="B99" s="131" t="s">
        <v>102</v>
      </c>
      <c r="C99" s="132" t="s">
        <v>210</v>
      </c>
      <c r="D99" s="133">
        <v>15</v>
      </c>
      <c r="E99" s="130">
        <v>3</v>
      </c>
      <c r="F99" s="65"/>
      <c r="G99" s="64">
        <f>E99/2</f>
        <v>1.5</v>
      </c>
      <c r="H99" s="66"/>
      <c r="I99" s="66">
        <v>3</v>
      </c>
      <c r="J99" s="66"/>
    </row>
    <row r="100" spans="1:10" s="59" customFormat="1" x14ac:dyDescent="0.2">
      <c r="A100" s="53">
        <v>68</v>
      </c>
      <c r="B100" s="38" t="s">
        <v>103</v>
      </c>
      <c r="C100" s="55" t="s">
        <v>211</v>
      </c>
      <c r="D100" s="40">
        <v>22</v>
      </c>
      <c r="E100" s="53">
        <v>5</v>
      </c>
      <c r="F100" s="57"/>
      <c r="G100" s="53">
        <f>E100/2</f>
        <v>2.5</v>
      </c>
      <c r="H100" s="58"/>
      <c r="I100" s="58"/>
      <c r="J100" s="58"/>
    </row>
    <row r="101" spans="1:10" s="59" customFormat="1" ht="31.5" x14ac:dyDescent="0.2">
      <c r="A101" s="53">
        <v>69</v>
      </c>
      <c r="B101" s="38" t="s">
        <v>104</v>
      </c>
      <c r="C101" s="55" t="s">
        <v>195</v>
      </c>
      <c r="D101" s="40">
        <v>22</v>
      </c>
      <c r="E101" s="53">
        <v>5</v>
      </c>
      <c r="F101" s="57">
        <v>5</v>
      </c>
      <c r="G101" s="53">
        <f>E101/2</f>
        <v>2.5</v>
      </c>
      <c r="H101" s="58"/>
      <c r="I101" s="58">
        <v>5</v>
      </c>
      <c r="J101" s="58"/>
    </row>
    <row r="102" spans="1:10" s="70" customFormat="1" x14ac:dyDescent="0.2">
      <c r="A102" s="68"/>
      <c r="B102" s="45" t="s">
        <v>68</v>
      </c>
      <c r="C102" s="69"/>
      <c r="D102" s="134">
        <f>SUM(D99:D101)</f>
        <v>59</v>
      </c>
      <c r="E102" s="134">
        <f>SUM(E99:E101)</f>
        <v>13</v>
      </c>
      <c r="F102" s="72"/>
      <c r="G102" s="76"/>
      <c r="H102" s="76"/>
      <c r="I102" s="76"/>
      <c r="J102" s="76"/>
    </row>
    <row r="103" spans="1:10" s="135" customFormat="1" x14ac:dyDescent="0.2">
      <c r="A103" s="95" t="s">
        <v>105</v>
      </c>
      <c r="B103" s="112"/>
      <c r="C103" s="112"/>
      <c r="D103" s="112"/>
      <c r="E103" s="112"/>
      <c r="F103" s="112"/>
      <c r="G103" s="112"/>
      <c r="H103" s="112"/>
      <c r="I103" s="112"/>
      <c r="J103" s="112"/>
    </row>
    <row r="104" spans="1:10" s="67" customFormat="1" x14ac:dyDescent="0.2">
      <c r="A104" s="130">
        <v>70</v>
      </c>
      <c r="B104" s="131" t="s">
        <v>106</v>
      </c>
      <c r="C104" s="136" t="s">
        <v>212</v>
      </c>
      <c r="D104" s="71">
        <v>8</v>
      </c>
      <c r="E104" s="130">
        <v>1</v>
      </c>
      <c r="F104" s="65"/>
      <c r="G104" s="64">
        <f>E104/2</f>
        <v>0.5</v>
      </c>
      <c r="H104" s="66"/>
      <c r="I104" s="66">
        <v>1</v>
      </c>
      <c r="J104" s="66"/>
    </row>
    <row r="105" spans="1:10" s="59" customFormat="1" ht="31.5" x14ac:dyDescent="0.2">
      <c r="A105" s="53">
        <v>71</v>
      </c>
      <c r="B105" s="38" t="s">
        <v>107</v>
      </c>
      <c r="C105" s="55" t="s">
        <v>162</v>
      </c>
      <c r="D105" s="40">
        <v>12</v>
      </c>
      <c r="E105" s="53">
        <v>3</v>
      </c>
      <c r="F105" s="57">
        <v>2</v>
      </c>
      <c r="G105" s="53">
        <f>E105/2</f>
        <v>1.5</v>
      </c>
      <c r="H105" s="58"/>
      <c r="I105" s="58">
        <v>3</v>
      </c>
      <c r="J105" s="58"/>
    </row>
    <row r="106" spans="1:10" s="137" customFormat="1" ht="31.5" x14ac:dyDescent="0.2">
      <c r="A106" s="37">
        <v>72</v>
      </c>
      <c r="B106" s="38" t="s">
        <v>108</v>
      </c>
      <c r="C106" s="39" t="s">
        <v>204</v>
      </c>
      <c r="D106" s="40">
        <v>10</v>
      </c>
      <c r="E106" s="37">
        <v>2</v>
      </c>
      <c r="F106" s="41">
        <v>2</v>
      </c>
      <c r="G106" s="37">
        <f>E106/2</f>
        <v>1</v>
      </c>
      <c r="H106" s="42"/>
      <c r="I106" s="42">
        <v>2</v>
      </c>
      <c r="J106" s="42"/>
    </row>
    <row r="107" spans="1:10" s="70" customFormat="1" x14ac:dyDescent="0.2">
      <c r="A107" s="68"/>
      <c r="B107" s="45" t="s">
        <v>68</v>
      </c>
      <c r="C107" s="91"/>
      <c r="D107" s="116">
        <f>SUM(D104:D106)</f>
        <v>30</v>
      </c>
      <c r="E107" s="116">
        <f>SUM(E104:E106)</f>
        <v>6</v>
      </c>
      <c r="F107" s="126"/>
      <c r="G107" s="127"/>
      <c r="H107" s="127"/>
      <c r="I107" s="127"/>
      <c r="J107" s="127"/>
    </row>
    <row r="108" spans="1:10" s="138" customFormat="1" x14ac:dyDescent="0.2">
      <c r="A108" s="95" t="s">
        <v>109</v>
      </c>
      <c r="B108" s="112"/>
      <c r="C108" s="112"/>
      <c r="D108" s="112"/>
      <c r="E108" s="112"/>
      <c r="F108" s="112"/>
      <c r="G108" s="112"/>
      <c r="H108" s="112"/>
      <c r="I108" s="112"/>
      <c r="J108" s="112"/>
    </row>
    <row r="109" spans="1:10" s="59" customFormat="1" x14ac:dyDescent="0.2">
      <c r="A109" s="139">
        <v>73</v>
      </c>
      <c r="B109" s="140" t="s">
        <v>110</v>
      </c>
      <c r="C109" s="141" t="s">
        <v>213</v>
      </c>
      <c r="D109" s="133">
        <v>15</v>
      </c>
      <c r="E109" s="139">
        <v>3</v>
      </c>
      <c r="F109" s="57"/>
      <c r="G109" s="53">
        <f>E109/2</f>
        <v>1.5</v>
      </c>
      <c r="H109" s="58"/>
      <c r="I109" s="58">
        <v>3</v>
      </c>
      <c r="J109" s="58"/>
    </row>
    <row r="110" spans="1:10" s="43" customFormat="1" x14ac:dyDescent="0.2">
      <c r="A110" s="37">
        <v>74</v>
      </c>
      <c r="B110" s="38" t="s">
        <v>111</v>
      </c>
      <c r="C110" s="39" t="s">
        <v>214</v>
      </c>
      <c r="D110" s="40">
        <v>8</v>
      </c>
      <c r="E110" s="37">
        <v>1</v>
      </c>
      <c r="F110" s="41"/>
      <c r="G110" s="37">
        <f>E110/2</f>
        <v>0.5</v>
      </c>
      <c r="H110" s="42"/>
      <c r="I110" s="42"/>
      <c r="J110" s="42"/>
    </row>
    <row r="111" spans="1:10" s="59" customFormat="1" x14ac:dyDescent="0.2">
      <c r="A111" s="53">
        <v>75</v>
      </c>
      <c r="B111" s="38" t="s">
        <v>112</v>
      </c>
      <c r="C111" s="55" t="s">
        <v>215</v>
      </c>
      <c r="D111" s="56">
        <v>8</v>
      </c>
      <c r="E111" s="53">
        <v>1</v>
      </c>
      <c r="F111" s="57"/>
      <c r="G111" s="53">
        <f>E111/2</f>
        <v>0.5</v>
      </c>
      <c r="H111" s="58"/>
      <c r="I111" s="58"/>
      <c r="J111" s="58"/>
    </row>
    <row r="112" spans="1:10" s="70" customFormat="1" x14ac:dyDescent="0.2">
      <c r="A112" s="114"/>
      <c r="B112" s="90" t="s">
        <v>68</v>
      </c>
      <c r="C112" s="91"/>
      <c r="D112" s="116">
        <f>SUM(D109:D111)</f>
        <v>31</v>
      </c>
      <c r="E112" s="116">
        <f>SUM(E109:E111)</f>
        <v>5</v>
      </c>
      <c r="F112" s="126"/>
      <c r="G112" s="127"/>
      <c r="H112" s="127"/>
      <c r="I112" s="127"/>
      <c r="J112" s="127"/>
    </row>
    <row r="113" spans="1:10" s="138" customFormat="1" x14ac:dyDescent="0.2">
      <c r="A113" s="95" t="s">
        <v>113</v>
      </c>
      <c r="B113" s="142"/>
      <c r="C113" s="143"/>
      <c r="D113" s="98"/>
      <c r="E113" s="99"/>
      <c r="F113" s="144"/>
      <c r="G113" s="144">
        <f>E113/2</f>
        <v>0</v>
      </c>
      <c r="H113" s="144"/>
      <c r="I113" s="144"/>
      <c r="J113" s="144"/>
    </row>
    <row r="114" spans="1:10" s="59" customFormat="1" x14ac:dyDescent="0.2">
      <c r="A114" s="119">
        <v>76</v>
      </c>
      <c r="B114" s="140" t="s">
        <v>114</v>
      </c>
      <c r="C114" s="141" t="s">
        <v>152</v>
      </c>
      <c r="D114" s="122">
        <v>8</v>
      </c>
      <c r="E114" s="139">
        <v>1</v>
      </c>
      <c r="F114" s="57">
        <v>1</v>
      </c>
      <c r="G114" s="53">
        <f>E114/2</f>
        <v>0.5</v>
      </c>
      <c r="H114" s="58"/>
      <c r="I114" s="58"/>
      <c r="J114" s="58"/>
    </row>
    <row r="115" spans="1:10" s="59" customFormat="1" x14ac:dyDescent="0.2">
      <c r="A115" s="53">
        <v>77</v>
      </c>
      <c r="B115" s="54" t="s">
        <v>115</v>
      </c>
      <c r="C115" s="55" t="s">
        <v>216</v>
      </c>
      <c r="D115" s="40">
        <v>7</v>
      </c>
      <c r="E115" s="53">
        <v>1</v>
      </c>
      <c r="F115" s="57"/>
      <c r="G115" s="53">
        <f>E115/2</f>
        <v>0.5</v>
      </c>
      <c r="H115" s="58"/>
      <c r="I115" s="58"/>
      <c r="J115" s="58"/>
    </row>
    <row r="116" spans="1:10" s="59" customFormat="1" x14ac:dyDescent="0.2">
      <c r="A116" s="37">
        <v>78</v>
      </c>
      <c r="B116" s="145" t="s">
        <v>116</v>
      </c>
      <c r="C116" s="55" t="s">
        <v>152</v>
      </c>
      <c r="D116" s="40">
        <v>15</v>
      </c>
      <c r="E116" s="53">
        <v>2</v>
      </c>
      <c r="F116" s="57">
        <v>2</v>
      </c>
      <c r="G116" s="53">
        <f>E116/2</f>
        <v>1</v>
      </c>
      <c r="H116" s="58"/>
      <c r="I116" s="58"/>
      <c r="J116" s="58"/>
    </row>
    <row r="117" spans="1:10" s="70" customFormat="1" x14ac:dyDescent="0.2">
      <c r="A117" s="68"/>
      <c r="B117" s="45" t="s">
        <v>68</v>
      </c>
      <c r="C117" s="69"/>
      <c r="D117" s="134">
        <f>SUM(D114:D116)</f>
        <v>30</v>
      </c>
      <c r="E117" s="134">
        <f>SUM(E114:E116)</f>
        <v>4</v>
      </c>
      <c r="F117" s="37"/>
      <c r="G117" s="40"/>
      <c r="H117" s="40"/>
      <c r="I117" s="40"/>
      <c r="J117" s="40"/>
    </row>
    <row r="118" spans="1:10" s="135" customFormat="1" x14ac:dyDescent="0.2">
      <c r="A118" s="146" t="s">
        <v>117</v>
      </c>
      <c r="B118" s="34"/>
      <c r="C118" s="34"/>
      <c r="D118" s="34"/>
      <c r="E118" s="34"/>
      <c r="F118" s="34"/>
      <c r="G118" s="34"/>
      <c r="H118" s="34"/>
      <c r="I118" s="34"/>
      <c r="J118" s="34"/>
    </row>
    <row r="119" spans="1:10" s="129" customFormat="1" x14ac:dyDescent="0.2">
      <c r="A119" s="53">
        <v>79</v>
      </c>
      <c r="B119" s="101" t="s">
        <v>118</v>
      </c>
      <c r="C119" s="189" t="s">
        <v>217</v>
      </c>
      <c r="D119" s="40">
        <v>15</v>
      </c>
      <c r="E119" s="53">
        <v>3</v>
      </c>
      <c r="F119" s="53"/>
      <c r="G119" s="53">
        <f>E119/2</f>
        <v>1.5</v>
      </c>
      <c r="H119" s="58"/>
      <c r="I119" s="58">
        <v>3</v>
      </c>
      <c r="J119" s="58"/>
    </row>
    <row r="120" spans="1:10" s="129" customFormat="1" x14ac:dyDescent="0.2">
      <c r="A120" s="53">
        <v>80</v>
      </c>
      <c r="B120" s="101" t="s">
        <v>119</v>
      </c>
      <c r="C120" s="189" t="s">
        <v>218</v>
      </c>
      <c r="D120" s="134">
        <v>22</v>
      </c>
      <c r="E120" s="53">
        <v>4</v>
      </c>
      <c r="F120" s="53"/>
      <c r="G120" s="53">
        <f>E120/2</f>
        <v>2</v>
      </c>
      <c r="H120" s="58"/>
      <c r="I120" s="58">
        <v>4</v>
      </c>
      <c r="J120" s="58"/>
    </row>
    <row r="121" spans="1:10" s="129" customFormat="1" x14ac:dyDescent="0.2">
      <c r="A121" s="53">
        <v>81</v>
      </c>
      <c r="B121" s="101" t="s">
        <v>120</v>
      </c>
      <c r="C121" s="189" t="s">
        <v>219</v>
      </c>
      <c r="D121" s="134">
        <v>22</v>
      </c>
      <c r="E121" s="53">
        <v>5</v>
      </c>
      <c r="F121" s="53"/>
      <c r="G121" s="53">
        <f>E121/2</f>
        <v>2.5</v>
      </c>
      <c r="H121" s="58"/>
      <c r="I121" s="58">
        <v>5</v>
      </c>
      <c r="J121" s="58"/>
    </row>
    <row r="122" spans="1:10" s="147" customFormat="1" x14ac:dyDescent="0.2">
      <c r="A122" s="134"/>
      <c r="B122" s="45" t="s">
        <v>19</v>
      </c>
      <c r="C122" s="69"/>
      <c r="D122" s="134">
        <f>SUM(D119:D121)</f>
        <v>59</v>
      </c>
      <c r="E122" s="134">
        <f>SUM(E119:E121)</f>
        <v>12</v>
      </c>
      <c r="F122" s="57"/>
      <c r="G122" s="134"/>
      <c r="H122" s="68"/>
      <c r="I122" s="68"/>
      <c r="J122" s="68"/>
    </row>
    <row r="123" spans="1:10" s="138" customFormat="1" x14ac:dyDescent="0.2">
      <c r="A123" s="148" t="s">
        <v>121</v>
      </c>
      <c r="B123" s="149"/>
      <c r="C123" s="108"/>
      <c r="D123" s="108"/>
      <c r="E123" s="34"/>
      <c r="F123" s="34"/>
      <c r="G123" s="34">
        <f>E123/2</f>
        <v>0</v>
      </c>
      <c r="H123" s="34"/>
      <c r="I123" s="34"/>
      <c r="J123" s="108"/>
    </row>
    <row r="124" spans="1:10" s="59" customFormat="1" x14ac:dyDescent="0.2">
      <c r="A124" s="60" t="s">
        <v>122</v>
      </c>
      <c r="B124" s="54" t="s">
        <v>123</v>
      </c>
      <c r="C124" s="55" t="s">
        <v>220</v>
      </c>
      <c r="D124" s="56">
        <v>25</v>
      </c>
      <c r="E124" s="53">
        <v>5</v>
      </c>
      <c r="F124" s="57">
        <v>5</v>
      </c>
      <c r="G124" s="53">
        <f>E124/2</f>
        <v>2.5</v>
      </c>
      <c r="H124" s="58"/>
      <c r="I124" s="58">
        <v>5</v>
      </c>
      <c r="J124" s="58"/>
    </row>
    <row r="125" spans="1:10" s="59" customFormat="1" x14ac:dyDescent="0.2">
      <c r="A125" s="60" t="s">
        <v>124</v>
      </c>
      <c r="B125" s="54" t="s">
        <v>125</v>
      </c>
      <c r="C125" s="55" t="s">
        <v>221</v>
      </c>
      <c r="D125" s="56">
        <v>25</v>
      </c>
      <c r="E125" s="53">
        <v>5</v>
      </c>
      <c r="F125" s="57">
        <v>5</v>
      </c>
      <c r="G125" s="53">
        <f>E125/2</f>
        <v>2.5</v>
      </c>
      <c r="H125" s="58"/>
      <c r="I125" s="58">
        <v>5</v>
      </c>
      <c r="J125" s="58"/>
    </row>
    <row r="126" spans="1:10" s="59" customFormat="1" x14ac:dyDescent="0.2">
      <c r="A126" s="60" t="s">
        <v>126</v>
      </c>
      <c r="B126" s="54" t="s">
        <v>127</v>
      </c>
      <c r="C126" s="55" t="s">
        <v>222</v>
      </c>
      <c r="D126" s="56">
        <v>25</v>
      </c>
      <c r="E126" s="53">
        <v>5</v>
      </c>
      <c r="F126" s="57">
        <v>5</v>
      </c>
      <c r="G126" s="53">
        <f>E126/2</f>
        <v>2.5</v>
      </c>
      <c r="H126" s="58"/>
      <c r="I126" s="58">
        <v>5</v>
      </c>
      <c r="J126" s="58"/>
    </row>
    <row r="127" spans="1:10" s="59" customFormat="1" x14ac:dyDescent="0.2">
      <c r="A127" s="60" t="s">
        <v>128</v>
      </c>
      <c r="B127" s="54" t="s">
        <v>129</v>
      </c>
      <c r="C127" s="55" t="s">
        <v>223</v>
      </c>
      <c r="D127" s="56">
        <v>25</v>
      </c>
      <c r="E127" s="53">
        <v>5</v>
      </c>
      <c r="F127" s="57">
        <v>5</v>
      </c>
      <c r="G127" s="53">
        <f>E127/2</f>
        <v>2.5</v>
      </c>
      <c r="H127" s="58"/>
      <c r="I127" s="58">
        <v>5</v>
      </c>
      <c r="J127" s="58"/>
    </row>
    <row r="128" spans="1:10" s="70" customFormat="1" x14ac:dyDescent="0.2">
      <c r="A128" s="68"/>
      <c r="B128" s="45" t="s">
        <v>68</v>
      </c>
      <c r="C128" s="69"/>
      <c r="D128" s="56">
        <f>SUM(D124:D127)</f>
        <v>100</v>
      </c>
      <c r="E128" s="56">
        <f>SUM(E124:E127)</f>
        <v>20</v>
      </c>
      <c r="F128" s="72"/>
      <c r="G128" s="76"/>
      <c r="H128" s="76"/>
      <c r="I128" s="76"/>
      <c r="J128" s="76"/>
    </row>
    <row r="129" spans="1:10" s="138" customFormat="1" x14ac:dyDescent="0.2">
      <c r="A129" s="29" t="s">
        <v>130</v>
      </c>
      <c r="B129" s="107"/>
      <c r="C129" s="108"/>
      <c r="D129" s="150"/>
      <c r="E129" s="33"/>
      <c r="F129" s="34"/>
      <c r="G129" s="34">
        <f t="shared" ref="G129:G136" si="6">E129/2</f>
        <v>0</v>
      </c>
      <c r="H129" s="34"/>
      <c r="I129" s="34"/>
      <c r="J129" s="34"/>
    </row>
    <row r="130" spans="1:10" s="67" customFormat="1" x14ac:dyDescent="0.2">
      <c r="A130" s="151">
        <v>83</v>
      </c>
      <c r="B130" s="101" t="s">
        <v>131</v>
      </c>
      <c r="C130" s="66" t="s">
        <v>224</v>
      </c>
      <c r="D130" s="152">
        <v>30</v>
      </c>
      <c r="E130" s="64">
        <v>2</v>
      </c>
      <c r="F130" s="65">
        <v>2</v>
      </c>
      <c r="G130" s="64">
        <f t="shared" si="6"/>
        <v>1</v>
      </c>
      <c r="H130" s="66"/>
      <c r="I130" s="66"/>
      <c r="J130" s="66"/>
    </row>
    <row r="131" spans="1:10" s="67" customFormat="1" x14ac:dyDescent="0.2">
      <c r="A131" s="151">
        <v>84</v>
      </c>
      <c r="B131" s="101" t="s">
        <v>132</v>
      </c>
      <c r="C131" s="66" t="s">
        <v>225</v>
      </c>
      <c r="D131" s="152">
        <v>45</v>
      </c>
      <c r="E131" s="64">
        <v>4</v>
      </c>
      <c r="F131" s="65">
        <v>4</v>
      </c>
      <c r="G131" s="64">
        <f t="shared" si="6"/>
        <v>2</v>
      </c>
      <c r="H131" s="66"/>
      <c r="I131" s="66"/>
      <c r="J131" s="66"/>
    </row>
    <row r="132" spans="1:10" s="67" customFormat="1" x14ac:dyDescent="0.2">
      <c r="A132" s="151">
        <v>85</v>
      </c>
      <c r="B132" s="101" t="s">
        <v>133</v>
      </c>
      <c r="C132" s="66" t="s">
        <v>226</v>
      </c>
      <c r="D132" s="152">
        <v>30</v>
      </c>
      <c r="E132" s="64">
        <v>4</v>
      </c>
      <c r="F132" s="65">
        <v>4</v>
      </c>
      <c r="G132" s="64">
        <f t="shared" si="6"/>
        <v>2</v>
      </c>
      <c r="H132" s="66"/>
      <c r="I132" s="66"/>
      <c r="J132" s="66"/>
    </row>
    <row r="133" spans="1:10" s="67" customFormat="1" x14ac:dyDescent="0.2">
      <c r="A133" s="151">
        <v>86</v>
      </c>
      <c r="B133" s="101" t="s">
        <v>134</v>
      </c>
      <c r="C133" s="66" t="s">
        <v>227</v>
      </c>
      <c r="D133" s="152">
        <v>30</v>
      </c>
      <c r="E133" s="64">
        <v>4</v>
      </c>
      <c r="F133" s="65">
        <v>4</v>
      </c>
      <c r="G133" s="64">
        <f t="shared" si="6"/>
        <v>2</v>
      </c>
      <c r="H133" s="66"/>
      <c r="I133" s="66"/>
      <c r="J133" s="66"/>
    </row>
    <row r="134" spans="1:10" s="67" customFormat="1" x14ac:dyDescent="0.2">
      <c r="A134" s="151">
        <v>87</v>
      </c>
      <c r="B134" s="101" t="s">
        <v>135</v>
      </c>
      <c r="C134" s="66" t="s">
        <v>228</v>
      </c>
      <c r="D134" s="152">
        <v>45</v>
      </c>
      <c r="E134" s="64">
        <v>4</v>
      </c>
      <c r="F134" s="65">
        <v>5</v>
      </c>
      <c r="G134" s="64">
        <f t="shared" si="6"/>
        <v>2</v>
      </c>
      <c r="H134" s="66"/>
      <c r="I134" s="66"/>
      <c r="J134" s="66"/>
    </row>
    <row r="135" spans="1:10" s="67" customFormat="1" x14ac:dyDescent="0.2">
      <c r="A135" s="151">
        <v>88</v>
      </c>
      <c r="B135" s="101" t="s">
        <v>136</v>
      </c>
      <c r="C135" s="66" t="s">
        <v>229</v>
      </c>
      <c r="D135" s="152">
        <v>30</v>
      </c>
      <c r="E135" s="64">
        <v>8</v>
      </c>
      <c r="F135" s="65">
        <v>8</v>
      </c>
      <c r="G135" s="64">
        <f t="shared" si="6"/>
        <v>4</v>
      </c>
      <c r="H135" s="66"/>
      <c r="I135" s="66"/>
      <c r="J135" s="66"/>
    </row>
    <row r="136" spans="1:10" s="67" customFormat="1" x14ac:dyDescent="0.2">
      <c r="A136" s="151">
        <v>89</v>
      </c>
      <c r="B136" s="101" t="s">
        <v>137</v>
      </c>
      <c r="C136" s="66" t="s">
        <v>230</v>
      </c>
      <c r="D136" s="152">
        <v>30</v>
      </c>
      <c r="E136" s="64">
        <v>8</v>
      </c>
      <c r="F136" s="65">
        <v>8</v>
      </c>
      <c r="G136" s="64">
        <f t="shared" si="6"/>
        <v>4</v>
      </c>
      <c r="H136" s="66"/>
      <c r="I136" s="66"/>
      <c r="J136" s="66"/>
    </row>
    <row r="137" spans="1:10" s="70" customFormat="1" x14ac:dyDescent="0.2">
      <c r="A137" s="153"/>
      <c r="B137" s="90" t="s">
        <v>68</v>
      </c>
      <c r="C137" s="91"/>
      <c r="D137" s="116">
        <f>SUM(D130:D136)</f>
        <v>240</v>
      </c>
      <c r="E137" s="116">
        <f>SUM(E130:E136)</f>
        <v>34</v>
      </c>
      <c r="F137" s="126"/>
      <c r="G137" s="127"/>
      <c r="H137" s="127"/>
      <c r="I137" s="127"/>
      <c r="J137" s="88"/>
    </row>
    <row r="138" spans="1:10" s="159" customFormat="1" x14ac:dyDescent="0.2">
      <c r="A138" s="181" t="s">
        <v>138</v>
      </c>
      <c r="B138" s="181"/>
      <c r="C138" s="154"/>
      <c r="D138" s="155">
        <f>D13+D21+D38+D45+D62+D78+D82+D97+D102+D107+D112+D117+D128+D137+D34+D122</f>
        <v>1694</v>
      </c>
      <c r="E138" s="155">
        <f>E13+E21+E34+E38+E45+E62+E78+E82+E97+E102+E107+E112+E117+E122+E128+E137</f>
        <v>300</v>
      </c>
      <c r="F138" s="156">
        <f>SUM(F12:F136)</f>
        <v>94</v>
      </c>
      <c r="G138" s="157">
        <f>SUM(G12:G136)</f>
        <v>150</v>
      </c>
      <c r="H138" s="157">
        <f>SUM(H12:H136)</f>
        <v>0</v>
      </c>
      <c r="I138" s="158">
        <f>SUM(I12:I136)</f>
        <v>166</v>
      </c>
      <c r="J138" s="155">
        <f>SUM(J12:J136)</f>
        <v>0</v>
      </c>
    </row>
    <row r="139" spans="1:10" s="138" customFormat="1" x14ac:dyDescent="0.2">
      <c r="A139" s="160"/>
      <c r="B139" s="161"/>
      <c r="C139" s="160"/>
      <c r="D139" s="160"/>
      <c r="E139" s="160"/>
      <c r="F139" s="162"/>
      <c r="G139" s="162"/>
      <c r="H139" s="163"/>
      <c r="I139" s="163"/>
      <c r="J139" s="163"/>
    </row>
    <row r="140" spans="1:10" s="138" customFormat="1" x14ac:dyDescent="0.2">
      <c r="A140" s="160"/>
      <c r="B140" s="161"/>
      <c r="C140" s="160"/>
      <c r="D140" s="160"/>
      <c r="E140" s="160"/>
      <c r="F140" s="162"/>
      <c r="G140" s="162"/>
      <c r="H140" s="163"/>
      <c r="I140" s="163"/>
      <c r="J140" s="163"/>
    </row>
    <row r="141" spans="1:10" s="138" customFormat="1" ht="50.1" customHeight="1" x14ac:dyDescent="0.2">
      <c r="A141" s="166" t="s">
        <v>139</v>
      </c>
      <c r="B141" s="166"/>
      <c r="C141" s="166"/>
      <c r="D141" s="166"/>
      <c r="E141" s="166"/>
      <c r="F141" s="166"/>
      <c r="G141" s="166"/>
      <c r="H141" s="182"/>
      <c r="I141" s="183"/>
      <c r="J141" s="184"/>
    </row>
    <row r="142" spans="1:10" s="23" customFormat="1" ht="134.25" customHeight="1" x14ac:dyDescent="0.2">
      <c r="A142" s="185" t="s">
        <v>140</v>
      </c>
      <c r="B142" s="185"/>
      <c r="C142" s="185"/>
      <c r="D142" s="185"/>
      <c r="E142" s="185"/>
      <c r="F142" s="185"/>
      <c r="G142" s="185"/>
      <c r="H142" s="186" t="s">
        <v>141</v>
      </c>
      <c r="I142" s="187"/>
      <c r="J142" s="188"/>
    </row>
    <row r="143" spans="1:10" s="23" customFormat="1" ht="50.1" customHeight="1" x14ac:dyDescent="0.2">
      <c r="A143" s="170" t="s">
        <v>142</v>
      </c>
      <c r="B143" s="170"/>
      <c r="C143" s="170"/>
      <c r="D143" s="170"/>
      <c r="E143" s="170"/>
      <c r="F143" s="170"/>
      <c r="G143" s="170"/>
      <c r="H143" s="171">
        <f>(F138/E138)*100</f>
        <v>31.333333333333336</v>
      </c>
      <c r="I143" s="172"/>
      <c r="J143" s="173"/>
    </row>
    <row r="144" spans="1:10" s="23" customFormat="1" ht="50.1" customHeight="1" x14ac:dyDescent="0.2">
      <c r="A144" s="170" t="s">
        <v>143</v>
      </c>
      <c r="B144" s="170"/>
      <c r="C144" s="170"/>
      <c r="D144" s="170"/>
      <c r="E144" s="170"/>
      <c r="F144" s="170"/>
      <c r="G144" s="170"/>
      <c r="H144" s="174">
        <f>(G138/E138)*100</f>
        <v>50</v>
      </c>
      <c r="I144" s="175"/>
      <c r="J144" s="176"/>
    </row>
    <row r="145" spans="1:10" s="23" customFormat="1" ht="67.5" customHeight="1" x14ac:dyDescent="0.2">
      <c r="A145" s="166" t="s">
        <v>144</v>
      </c>
      <c r="B145" s="166"/>
      <c r="C145" s="166"/>
      <c r="D145" s="166"/>
      <c r="E145" s="166"/>
      <c r="F145" s="166"/>
      <c r="G145" s="166"/>
      <c r="H145" s="177">
        <f>(I138/E138)*100</f>
        <v>55.333333333333336</v>
      </c>
      <c r="I145" s="178"/>
      <c r="J145" s="179"/>
    </row>
    <row r="146" spans="1:10" s="23" customFormat="1" ht="50.1" customHeight="1" x14ac:dyDescent="0.2">
      <c r="A146" s="166" t="s">
        <v>145</v>
      </c>
      <c r="B146" s="166"/>
      <c r="C146" s="166"/>
      <c r="D146" s="166"/>
      <c r="E146" s="166"/>
      <c r="F146" s="166"/>
      <c r="G146" s="166"/>
      <c r="H146" s="167"/>
      <c r="I146" s="168"/>
      <c r="J146" s="169"/>
    </row>
    <row r="147" spans="1:10" s="28" customFormat="1" x14ac:dyDescent="0.2">
      <c r="A147" s="10"/>
      <c r="B147" s="11"/>
      <c r="C147" s="164"/>
      <c r="D147" s="165"/>
      <c r="E147" s="14"/>
      <c r="H147" s="15"/>
      <c r="I147" s="15"/>
      <c r="J147" s="15"/>
    </row>
    <row r="148" spans="1:10" s="28" customFormat="1" x14ac:dyDescent="0.2">
      <c r="A148" s="10"/>
      <c r="B148" s="11"/>
      <c r="C148" s="164"/>
      <c r="D148" s="165"/>
      <c r="E148" s="14"/>
      <c r="H148" s="15"/>
      <c r="I148" s="15"/>
      <c r="J148" s="15"/>
    </row>
    <row r="149" spans="1:10" s="28" customFormat="1" x14ac:dyDescent="0.2">
      <c r="A149" s="10"/>
      <c r="B149" s="11"/>
      <c r="C149" s="164"/>
      <c r="D149" s="165"/>
      <c r="E149" s="14"/>
      <c r="H149" s="15"/>
      <c r="I149" s="15"/>
      <c r="J149" s="15"/>
    </row>
    <row r="150" spans="1:10" s="28" customFormat="1" x14ac:dyDescent="0.2">
      <c r="A150" s="10"/>
      <c r="B150" s="11"/>
      <c r="C150" s="164"/>
      <c r="D150" s="165"/>
      <c r="E150" s="14"/>
      <c r="H150" s="15"/>
      <c r="I150" s="15"/>
      <c r="J150" s="15"/>
    </row>
    <row r="151" spans="1:10" s="28" customFormat="1" x14ac:dyDescent="0.2">
      <c r="A151" s="10"/>
      <c r="B151" s="11"/>
      <c r="C151" s="164"/>
      <c r="D151" s="165"/>
      <c r="E151" s="14"/>
      <c r="H151" s="15"/>
      <c r="I151" s="15"/>
      <c r="J151" s="15"/>
    </row>
    <row r="152" spans="1:10" s="28" customFormat="1" x14ac:dyDescent="0.2">
      <c r="A152" s="10"/>
      <c r="B152" s="11"/>
      <c r="C152" s="164"/>
      <c r="D152" s="165"/>
      <c r="E152" s="14"/>
      <c r="H152" s="15"/>
      <c r="I152" s="15"/>
      <c r="J152" s="15"/>
    </row>
    <row r="153" spans="1:10" s="28" customFormat="1" x14ac:dyDescent="0.2">
      <c r="A153" s="10"/>
      <c r="B153" s="11"/>
      <c r="C153" s="164"/>
      <c r="D153" s="165"/>
      <c r="E153" s="14"/>
      <c r="H153" s="15"/>
      <c r="I153" s="15"/>
      <c r="J153" s="15"/>
    </row>
    <row r="154" spans="1:10" s="28" customFormat="1" x14ac:dyDescent="0.2">
      <c r="A154" s="10"/>
      <c r="B154" s="11"/>
      <c r="C154" s="164"/>
      <c r="D154" s="165"/>
      <c r="E154" s="14"/>
      <c r="H154" s="15"/>
      <c r="I154" s="15"/>
      <c r="J154" s="15"/>
    </row>
    <row r="155" spans="1:10" s="28" customFormat="1" x14ac:dyDescent="0.2">
      <c r="A155" s="10"/>
      <c r="B155" s="11"/>
      <c r="C155" s="164"/>
      <c r="D155" s="165"/>
      <c r="E155" s="14"/>
      <c r="H155" s="15"/>
      <c r="I155" s="15"/>
      <c r="J155" s="15"/>
    </row>
    <row r="156" spans="1:10" s="28" customFormat="1" x14ac:dyDescent="0.2">
      <c r="A156" s="10"/>
      <c r="B156" s="11"/>
      <c r="C156" s="164"/>
      <c r="D156" s="165"/>
      <c r="E156" s="14"/>
      <c r="H156" s="15"/>
      <c r="I156" s="15"/>
      <c r="J156" s="15"/>
    </row>
    <row r="157" spans="1:10" s="28" customFormat="1" x14ac:dyDescent="0.2">
      <c r="A157" s="10"/>
      <c r="B157" s="11"/>
      <c r="C157" s="164"/>
      <c r="D157" s="165"/>
      <c r="E157" s="14"/>
      <c r="H157" s="15"/>
      <c r="I157" s="15"/>
      <c r="J157" s="15"/>
    </row>
    <row r="158" spans="1:10" s="28" customFormat="1" x14ac:dyDescent="0.2">
      <c r="A158" s="10"/>
      <c r="B158" s="11"/>
      <c r="C158" s="164"/>
      <c r="D158" s="165"/>
      <c r="E158" s="14"/>
      <c r="H158" s="15"/>
      <c r="I158" s="15"/>
      <c r="J158" s="15"/>
    </row>
    <row r="159" spans="1:10" s="28" customFormat="1" x14ac:dyDescent="0.2">
      <c r="A159" s="10"/>
      <c r="B159" s="11"/>
      <c r="C159" s="164"/>
      <c r="D159" s="165"/>
      <c r="E159" s="14"/>
      <c r="H159" s="15"/>
      <c r="I159" s="15"/>
      <c r="J159" s="15"/>
    </row>
    <row r="160" spans="1:10" s="28" customFormat="1" x14ac:dyDescent="0.2">
      <c r="A160" s="10"/>
      <c r="B160" s="11"/>
      <c r="C160" s="164"/>
      <c r="D160" s="165"/>
      <c r="E160" s="14"/>
      <c r="H160" s="15"/>
      <c r="I160" s="15"/>
      <c r="J160" s="15"/>
    </row>
    <row r="161" spans="1:10" s="28" customFormat="1" x14ac:dyDescent="0.2">
      <c r="A161" s="10"/>
      <c r="B161" s="11"/>
      <c r="C161" s="164"/>
      <c r="D161" s="165"/>
      <c r="E161" s="14"/>
      <c r="H161" s="15"/>
      <c r="I161" s="15"/>
      <c r="J161" s="15"/>
    </row>
    <row r="162" spans="1:10" s="28" customFormat="1" x14ac:dyDescent="0.2">
      <c r="A162" s="10"/>
      <c r="B162" s="11"/>
      <c r="C162" s="164"/>
      <c r="D162" s="165"/>
      <c r="E162" s="14"/>
      <c r="H162" s="15"/>
      <c r="I162" s="15"/>
      <c r="J162" s="15"/>
    </row>
    <row r="163" spans="1:10" s="28" customFormat="1" x14ac:dyDescent="0.2">
      <c r="A163" s="10"/>
      <c r="B163" s="11"/>
      <c r="C163" s="164"/>
      <c r="D163" s="165"/>
      <c r="E163" s="14"/>
      <c r="H163" s="15"/>
      <c r="I163" s="15"/>
      <c r="J163" s="15"/>
    </row>
    <row r="164" spans="1:10" s="28" customFormat="1" x14ac:dyDescent="0.2">
      <c r="A164" s="10"/>
      <c r="B164" s="11"/>
      <c r="C164" s="164"/>
      <c r="D164" s="165"/>
      <c r="E164" s="14"/>
      <c r="H164" s="15"/>
      <c r="I164" s="15"/>
      <c r="J164" s="15"/>
    </row>
    <row r="165" spans="1:10" s="28" customFormat="1" x14ac:dyDescent="0.2">
      <c r="A165" s="10"/>
      <c r="B165" s="11"/>
      <c r="C165" s="164"/>
      <c r="D165" s="165"/>
      <c r="E165" s="14"/>
      <c r="H165" s="15"/>
      <c r="I165" s="15"/>
      <c r="J165" s="15"/>
    </row>
    <row r="166" spans="1:10" s="28" customFormat="1" x14ac:dyDescent="0.2">
      <c r="A166" s="10"/>
      <c r="B166" s="11"/>
      <c r="C166" s="164"/>
      <c r="D166" s="165"/>
      <c r="E166" s="14"/>
      <c r="H166" s="15"/>
      <c r="I166" s="15"/>
      <c r="J166" s="15"/>
    </row>
    <row r="167" spans="1:10" s="28" customFormat="1" x14ac:dyDescent="0.2">
      <c r="A167" s="10"/>
      <c r="B167" s="11"/>
      <c r="C167" s="164"/>
      <c r="D167" s="165"/>
      <c r="E167" s="14"/>
      <c r="H167" s="15"/>
      <c r="I167" s="15"/>
      <c r="J167" s="15"/>
    </row>
    <row r="168" spans="1:10" s="28" customFormat="1" x14ac:dyDescent="0.2">
      <c r="A168" s="10"/>
      <c r="B168" s="11"/>
      <c r="C168" s="164"/>
      <c r="D168" s="165"/>
      <c r="E168" s="14"/>
      <c r="H168" s="15"/>
      <c r="I168" s="15"/>
      <c r="J168" s="15"/>
    </row>
    <row r="169" spans="1:10" s="28" customFormat="1" x14ac:dyDescent="0.2">
      <c r="A169" s="10"/>
      <c r="B169" s="11"/>
      <c r="C169" s="164"/>
      <c r="D169" s="165"/>
      <c r="E169" s="14"/>
      <c r="H169" s="15"/>
      <c r="I169" s="15"/>
      <c r="J169" s="15"/>
    </row>
    <row r="170" spans="1:10" s="28" customFormat="1" x14ac:dyDescent="0.2">
      <c r="A170" s="10"/>
      <c r="B170" s="11"/>
      <c r="C170" s="164"/>
      <c r="D170" s="165"/>
      <c r="E170" s="14"/>
      <c r="H170" s="15"/>
      <c r="I170" s="15"/>
      <c r="J170" s="15"/>
    </row>
    <row r="171" spans="1:10" s="28" customFormat="1" x14ac:dyDescent="0.2">
      <c r="A171" s="10"/>
      <c r="B171" s="11"/>
      <c r="C171" s="164"/>
      <c r="D171" s="165"/>
      <c r="E171" s="14"/>
      <c r="H171" s="15"/>
      <c r="I171" s="15"/>
      <c r="J171" s="15"/>
    </row>
    <row r="172" spans="1:10" s="28" customFormat="1" x14ac:dyDescent="0.2">
      <c r="A172" s="10"/>
      <c r="B172" s="11"/>
      <c r="C172" s="164"/>
      <c r="D172" s="165"/>
      <c r="E172" s="14"/>
      <c r="H172" s="15"/>
      <c r="I172" s="15"/>
      <c r="J172" s="15"/>
    </row>
    <row r="173" spans="1:10" s="28" customFormat="1" x14ac:dyDescent="0.2">
      <c r="A173" s="10"/>
      <c r="B173" s="11"/>
      <c r="C173" s="164"/>
      <c r="D173" s="165"/>
      <c r="E173" s="14"/>
      <c r="H173" s="15"/>
      <c r="I173" s="15"/>
      <c r="J173" s="15"/>
    </row>
    <row r="174" spans="1:10" s="28" customFormat="1" x14ac:dyDescent="0.2">
      <c r="A174" s="10"/>
      <c r="B174" s="11"/>
      <c r="C174" s="164"/>
      <c r="D174" s="165"/>
      <c r="E174" s="14"/>
      <c r="H174" s="15"/>
      <c r="I174" s="15"/>
      <c r="J174" s="15"/>
    </row>
    <row r="175" spans="1:10" s="28" customFormat="1" x14ac:dyDescent="0.2">
      <c r="A175" s="10"/>
      <c r="B175" s="11"/>
      <c r="C175" s="164"/>
      <c r="D175" s="165"/>
      <c r="E175" s="14"/>
      <c r="H175" s="15"/>
      <c r="I175" s="15"/>
      <c r="J175" s="15"/>
    </row>
    <row r="176" spans="1:10" s="28" customFormat="1" x14ac:dyDescent="0.2">
      <c r="A176" s="10"/>
      <c r="B176" s="11"/>
      <c r="C176" s="164"/>
      <c r="D176" s="165"/>
      <c r="E176" s="14"/>
      <c r="H176" s="15"/>
      <c r="I176" s="15"/>
      <c r="J176" s="15"/>
    </row>
    <row r="177" spans="1:10" s="28" customFormat="1" x14ac:dyDescent="0.2">
      <c r="A177" s="10"/>
      <c r="B177" s="11"/>
      <c r="C177" s="164"/>
      <c r="D177" s="165"/>
      <c r="E177" s="14"/>
      <c r="H177" s="15"/>
      <c r="I177" s="15"/>
      <c r="J177" s="15"/>
    </row>
    <row r="178" spans="1:10" s="28" customFormat="1" x14ac:dyDescent="0.2">
      <c r="A178" s="10"/>
      <c r="B178" s="11"/>
      <c r="C178" s="164"/>
      <c r="D178" s="165"/>
      <c r="E178" s="14"/>
      <c r="H178" s="15"/>
      <c r="I178" s="15"/>
      <c r="J178" s="15"/>
    </row>
    <row r="179" spans="1:10" s="28" customFormat="1" x14ac:dyDescent="0.2">
      <c r="A179" s="10"/>
      <c r="B179" s="11"/>
      <c r="C179" s="164"/>
      <c r="D179" s="165"/>
      <c r="E179" s="14"/>
      <c r="H179" s="15"/>
      <c r="I179" s="15"/>
      <c r="J179" s="15"/>
    </row>
    <row r="180" spans="1:10" s="28" customFormat="1" x14ac:dyDescent="0.2">
      <c r="A180" s="10"/>
      <c r="B180" s="11"/>
      <c r="C180" s="164"/>
      <c r="D180" s="165"/>
      <c r="E180" s="14"/>
      <c r="H180" s="15"/>
      <c r="I180" s="15"/>
      <c r="J180" s="15"/>
    </row>
    <row r="181" spans="1:10" s="28" customFormat="1" x14ac:dyDescent="0.2">
      <c r="A181" s="10"/>
      <c r="B181" s="11"/>
      <c r="C181" s="164"/>
      <c r="D181" s="165"/>
      <c r="E181" s="14"/>
      <c r="H181" s="15"/>
      <c r="I181" s="15"/>
      <c r="J181" s="15"/>
    </row>
    <row r="182" spans="1:10" s="28" customFormat="1" x14ac:dyDescent="0.2">
      <c r="A182" s="10"/>
      <c r="B182" s="11"/>
      <c r="C182" s="164"/>
      <c r="D182" s="165"/>
      <c r="E182" s="14"/>
      <c r="H182" s="15"/>
      <c r="I182" s="15"/>
      <c r="J182" s="15"/>
    </row>
    <row r="183" spans="1:10" s="28" customFormat="1" x14ac:dyDescent="0.2">
      <c r="A183" s="10"/>
      <c r="B183" s="11"/>
      <c r="C183" s="164"/>
      <c r="D183" s="165"/>
      <c r="E183" s="14"/>
      <c r="H183" s="15"/>
      <c r="I183" s="15"/>
      <c r="J183" s="15"/>
    </row>
    <row r="184" spans="1:10" s="28" customFormat="1" x14ac:dyDescent="0.2">
      <c r="A184" s="10"/>
      <c r="B184" s="11"/>
      <c r="C184" s="164"/>
      <c r="D184" s="165"/>
      <c r="E184" s="14"/>
      <c r="H184" s="15"/>
      <c r="I184" s="15"/>
      <c r="J184" s="15"/>
    </row>
    <row r="185" spans="1:10" s="28" customFormat="1" x14ac:dyDescent="0.2">
      <c r="A185" s="10"/>
      <c r="B185" s="11"/>
      <c r="C185" s="164"/>
      <c r="D185" s="165"/>
      <c r="E185" s="14"/>
      <c r="H185" s="15"/>
      <c r="I185" s="15"/>
      <c r="J185" s="15"/>
    </row>
    <row r="186" spans="1:10" s="28" customFormat="1" x14ac:dyDescent="0.2">
      <c r="A186" s="10"/>
      <c r="B186" s="11"/>
      <c r="C186" s="164"/>
      <c r="D186" s="165"/>
      <c r="E186" s="14"/>
      <c r="H186" s="15"/>
      <c r="I186" s="15"/>
      <c r="J186" s="15"/>
    </row>
    <row r="187" spans="1:10" s="28" customFormat="1" x14ac:dyDescent="0.2">
      <c r="A187" s="10"/>
      <c r="B187" s="11"/>
      <c r="C187" s="164"/>
      <c r="D187" s="165"/>
      <c r="E187" s="14"/>
      <c r="H187" s="15"/>
      <c r="I187" s="15"/>
      <c r="J187" s="15"/>
    </row>
    <row r="188" spans="1:10" s="28" customFormat="1" x14ac:dyDescent="0.2">
      <c r="A188" s="10"/>
      <c r="B188" s="11"/>
      <c r="C188" s="164"/>
      <c r="D188" s="165"/>
      <c r="E188" s="14"/>
      <c r="H188" s="15"/>
      <c r="I188" s="15"/>
      <c r="J188" s="15"/>
    </row>
    <row r="189" spans="1:10" s="28" customFormat="1" x14ac:dyDescent="0.2">
      <c r="A189" s="10"/>
      <c r="B189" s="11"/>
      <c r="C189" s="164"/>
      <c r="D189" s="165"/>
      <c r="E189" s="14"/>
      <c r="H189" s="15"/>
      <c r="I189" s="15"/>
      <c r="J189" s="15"/>
    </row>
    <row r="190" spans="1:10" s="28" customFormat="1" x14ac:dyDescent="0.2">
      <c r="A190" s="10"/>
      <c r="B190" s="11"/>
      <c r="C190" s="164"/>
      <c r="D190" s="165"/>
      <c r="E190" s="14"/>
      <c r="H190" s="15"/>
      <c r="I190" s="15"/>
      <c r="J190" s="15"/>
    </row>
    <row r="191" spans="1:10" s="28" customFormat="1" x14ac:dyDescent="0.2">
      <c r="A191" s="10"/>
      <c r="B191" s="11"/>
      <c r="C191" s="164"/>
      <c r="D191" s="165"/>
      <c r="E191" s="14"/>
      <c r="H191" s="15"/>
      <c r="I191" s="15"/>
      <c r="J191" s="15"/>
    </row>
    <row r="192" spans="1:10" s="28" customFormat="1" x14ac:dyDescent="0.2">
      <c r="A192" s="10"/>
      <c r="B192" s="11"/>
      <c r="C192" s="164"/>
      <c r="D192" s="165"/>
      <c r="E192" s="14"/>
      <c r="H192" s="15"/>
      <c r="I192" s="15"/>
      <c r="J192" s="15"/>
    </row>
    <row r="193" spans="1:10" s="28" customFormat="1" x14ac:dyDescent="0.2">
      <c r="A193" s="10"/>
      <c r="B193" s="11"/>
      <c r="C193" s="164"/>
      <c r="D193" s="165"/>
      <c r="E193" s="14"/>
      <c r="H193" s="15"/>
      <c r="I193" s="15"/>
      <c r="J193" s="15"/>
    </row>
    <row r="194" spans="1:10" s="28" customFormat="1" x14ac:dyDescent="0.2">
      <c r="A194" s="10"/>
      <c r="B194" s="11"/>
      <c r="C194" s="164"/>
      <c r="D194" s="165"/>
      <c r="E194" s="14"/>
      <c r="H194" s="15"/>
      <c r="I194" s="15"/>
      <c r="J194" s="15"/>
    </row>
    <row r="195" spans="1:10" s="28" customFormat="1" x14ac:dyDescent="0.2">
      <c r="A195" s="10"/>
      <c r="B195" s="11"/>
      <c r="C195" s="164"/>
      <c r="D195" s="165"/>
      <c r="E195" s="14"/>
      <c r="H195" s="15"/>
      <c r="I195" s="15"/>
      <c r="J195" s="15"/>
    </row>
    <row r="196" spans="1:10" s="28" customFormat="1" x14ac:dyDescent="0.2">
      <c r="A196" s="10"/>
      <c r="B196" s="11"/>
      <c r="C196" s="164"/>
      <c r="D196" s="165"/>
      <c r="E196" s="14"/>
      <c r="H196" s="15"/>
      <c r="I196" s="15"/>
      <c r="J196" s="15"/>
    </row>
    <row r="197" spans="1:10" s="28" customFormat="1" x14ac:dyDescent="0.2">
      <c r="A197" s="10"/>
      <c r="B197" s="11"/>
      <c r="C197" s="164"/>
      <c r="D197" s="165"/>
      <c r="E197" s="14"/>
      <c r="H197" s="15"/>
      <c r="I197" s="15"/>
      <c r="J197" s="15"/>
    </row>
    <row r="198" spans="1:10" s="28" customFormat="1" x14ac:dyDescent="0.2">
      <c r="A198" s="10"/>
      <c r="B198" s="11"/>
      <c r="C198" s="164"/>
      <c r="D198" s="165"/>
      <c r="E198" s="14"/>
      <c r="H198" s="15"/>
      <c r="I198" s="15"/>
      <c r="J198" s="15"/>
    </row>
    <row r="199" spans="1:10" s="28" customFormat="1" x14ac:dyDescent="0.2">
      <c r="A199" s="10"/>
      <c r="B199" s="11"/>
      <c r="C199" s="164"/>
      <c r="D199" s="165"/>
      <c r="E199" s="14"/>
      <c r="H199" s="15"/>
      <c r="I199" s="15"/>
      <c r="J199" s="15"/>
    </row>
    <row r="200" spans="1:10" s="28" customFormat="1" x14ac:dyDescent="0.2">
      <c r="A200" s="10"/>
      <c r="B200" s="11"/>
      <c r="C200" s="164"/>
      <c r="D200" s="165"/>
      <c r="E200" s="14"/>
      <c r="H200" s="15"/>
      <c r="I200" s="15"/>
      <c r="J200" s="15"/>
    </row>
    <row r="201" spans="1:10" s="28" customFormat="1" x14ac:dyDescent="0.2">
      <c r="A201" s="10"/>
      <c r="B201" s="11"/>
      <c r="C201" s="164"/>
      <c r="D201" s="165"/>
      <c r="E201" s="14"/>
      <c r="H201" s="15"/>
      <c r="I201" s="15"/>
      <c r="J201" s="15"/>
    </row>
    <row r="202" spans="1:10" s="28" customFormat="1" x14ac:dyDescent="0.2">
      <c r="A202" s="10"/>
      <c r="B202" s="11"/>
      <c r="C202" s="164"/>
      <c r="D202" s="165"/>
      <c r="E202" s="14"/>
      <c r="H202" s="15"/>
      <c r="I202" s="15"/>
      <c r="J202" s="15"/>
    </row>
    <row r="203" spans="1:10" s="28" customFormat="1" x14ac:dyDescent="0.2">
      <c r="A203" s="10"/>
      <c r="B203" s="11"/>
      <c r="C203" s="164"/>
      <c r="D203" s="165"/>
      <c r="E203" s="14"/>
      <c r="H203" s="15"/>
      <c r="I203" s="15"/>
      <c r="J203" s="15"/>
    </row>
    <row r="204" spans="1:10" s="28" customFormat="1" x14ac:dyDescent="0.2">
      <c r="A204" s="10"/>
      <c r="B204" s="11"/>
      <c r="C204" s="164"/>
      <c r="D204" s="165"/>
      <c r="E204" s="14"/>
      <c r="H204" s="15"/>
      <c r="I204" s="15"/>
      <c r="J204" s="15"/>
    </row>
    <row r="205" spans="1:10" s="28" customFormat="1" x14ac:dyDescent="0.2">
      <c r="A205" s="10"/>
      <c r="B205" s="11"/>
      <c r="C205" s="164"/>
      <c r="D205" s="165"/>
      <c r="E205" s="14"/>
      <c r="H205" s="15"/>
      <c r="I205" s="15"/>
      <c r="J205" s="15"/>
    </row>
    <row r="206" spans="1:10" s="28" customFormat="1" x14ac:dyDescent="0.2">
      <c r="A206" s="10"/>
      <c r="B206" s="11"/>
      <c r="C206" s="164"/>
      <c r="D206" s="165"/>
      <c r="E206" s="14"/>
      <c r="H206" s="15"/>
      <c r="I206" s="15"/>
      <c r="J206" s="15"/>
    </row>
    <row r="207" spans="1:10" s="28" customFormat="1" x14ac:dyDescent="0.2">
      <c r="A207" s="10"/>
      <c r="B207" s="11"/>
      <c r="C207" s="164"/>
      <c r="D207" s="165"/>
      <c r="E207" s="14"/>
      <c r="H207" s="15"/>
      <c r="I207" s="15"/>
      <c r="J207" s="15"/>
    </row>
    <row r="208" spans="1:10" s="28" customFormat="1" x14ac:dyDescent="0.2">
      <c r="A208" s="10"/>
      <c r="B208" s="11"/>
      <c r="C208" s="164"/>
      <c r="D208" s="165"/>
      <c r="E208" s="14"/>
      <c r="H208" s="15"/>
      <c r="I208" s="15"/>
      <c r="J208" s="15"/>
    </row>
    <row r="209" spans="1:10" s="28" customFormat="1" x14ac:dyDescent="0.2">
      <c r="A209" s="10"/>
      <c r="B209" s="11"/>
      <c r="C209" s="164"/>
      <c r="D209" s="165"/>
      <c r="E209" s="14"/>
      <c r="H209" s="15"/>
      <c r="I209" s="15"/>
      <c r="J209" s="15"/>
    </row>
    <row r="210" spans="1:10" s="28" customFormat="1" x14ac:dyDescent="0.2">
      <c r="A210" s="10"/>
      <c r="B210" s="11"/>
      <c r="C210" s="164"/>
      <c r="D210" s="165"/>
      <c r="E210" s="14"/>
      <c r="H210" s="15"/>
      <c r="I210" s="15"/>
      <c r="J210" s="15"/>
    </row>
    <row r="211" spans="1:10" s="28" customFormat="1" x14ac:dyDescent="0.2">
      <c r="A211" s="10"/>
      <c r="B211" s="11"/>
      <c r="C211" s="164"/>
      <c r="D211" s="165"/>
      <c r="E211" s="14"/>
      <c r="H211" s="15"/>
      <c r="I211" s="15"/>
      <c r="J211" s="15"/>
    </row>
    <row r="212" spans="1:10" s="28" customFormat="1" x14ac:dyDescent="0.2">
      <c r="A212" s="10"/>
      <c r="B212" s="11"/>
      <c r="C212" s="164"/>
      <c r="D212" s="165"/>
      <c r="E212" s="14"/>
      <c r="H212" s="15"/>
      <c r="I212" s="15"/>
      <c r="J212" s="15"/>
    </row>
    <row r="213" spans="1:10" s="28" customFormat="1" x14ac:dyDescent="0.2">
      <c r="A213" s="10"/>
      <c r="B213" s="11"/>
      <c r="C213" s="164"/>
      <c r="D213" s="165"/>
      <c r="E213" s="14"/>
      <c r="H213" s="15"/>
      <c r="I213" s="15"/>
      <c r="J213" s="15"/>
    </row>
    <row r="214" spans="1:10" s="28" customFormat="1" x14ac:dyDescent="0.2">
      <c r="A214" s="10"/>
      <c r="B214" s="11"/>
      <c r="C214" s="164"/>
      <c r="D214" s="165"/>
      <c r="E214" s="14"/>
      <c r="H214" s="15"/>
      <c r="I214" s="15"/>
      <c r="J214" s="15"/>
    </row>
    <row r="215" spans="1:10" s="28" customFormat="1" x14ac:dyDescent="0.2">
      <c r="A215" s="10"/>
      <c r="B215" s="11"/>
      <c r="C215" s="164"/>
      <c r="D215" s="165"/>
      <c r="E215" s="14"/>
      <c r="H215" s="15"/>
      <c r="I215" s="15"/>
      <c r="J215" s="15"/>
    </row>
    <row r="216" spans="1:10" s="28" customFormat="1" x14ac:dyDescent="0.2">
      <c r="A216" s="10"/>
      <c r="B216" s="11"/>
      <c r="C216" s="164"/>
      <c r="D216" s="165"/>
      <c r="E216" s="14"/>
      <c r="H216" s="15"/>
      <c r="I216" s="15"/>
      <c r="J216" s="15"/>
    </row>
    <row r="217" spans="1:10" s="28" customFormat="1" x14ac:dyDescent="0.2">
      <c r="A217" s="10"/>
      <c r="B217" s="11"/>
      <c r="C217" s="164"/>
      <c r="D217" s="165"/>
      <c r="E217" s="14"/>
      <c r="H217" s="15"/>
      <c r="I217" s="15"/>
      <c r="J217" s="15"/>
    </row>
    <row r="218" spans="1:10" s="28" customFormat="1" x14ac:dyDescent="0.2">
      <c r="A218" s="10"/>
      <c r="B218" s="11"/>
      <c r="C218" s="164"/>
      <c r="D218" s="165"/>
      <c r="E218" s="14"/>
      <c r="H218" s="15"/>
      <c r="I218" s="15"/>
      <c r="J218" s="15"/>
    </row>
    <row r="219" spans="1:10" s="28" customFormat="1" x14ac:dyDescent="0.2">
      <c r="A219" s="10"/>
      <c r="B219" s="11"/>
      <c r="C219" s="164"/>
      <c r="D219" s="165"/>
      <c r="E219" s="14"/>
      <c r="H219" s="15"/>
      <c r="I219" s="15"/>
      <c r="J219" s="15"/>
    </row>
    <row r="220" spans="1:10" s="28" customFormat="1" x14ac:dyDescent="0.2">
      <c r="A220" s="10"/>
      <c r="B220" s="11"/>
      <c r="C220" s="164"/>
      <c r="D220" s="165"/>
      <c r="E220" s="14"/>
      <c r="H220" s="15"/>
      <c r="I220" s="15"/>
      <c r="J220" s="15"/>
    </row>
    <row r="221" spans="1:10" s="28" customFormat="1" x14ac:dyDescent="0.2">
      <c r="A221" s="10"/>
      <c r="B221" s="11"/>
      <c r="C221" s="164"/>
      <c r="D221" s="165"/>
      <c r="E221" s="14"/>
      <c r="H221" s="15"/>
      <c r="I221" s="15"/>
      <c r="J221" s="15"/>
    </row>
    <row r="222" spans="1:10" s="28" customFormat="1" x14ac:dyDescent="0.2">
      <c r="A222" s="10"/>
      <c r="B222" s="11"/>
      <c r="C222" s="164"/>
      <c r="D222" s="165"/>
      <c r="E222" s="14"/>
      <c r="H222" s="15"/>
      <c r="I222" s="15"/>
      <c r="J222" s="15"/>
    </row>
    <row r="223" spans="1:10" s="28" customFormat="1" x14ac:dyDescent="0.2">
      <c r="A223" s="10"/>
      <c r="B223" s="11"/>
      <c r="C223" s="164"/>
      <c r="D223" s="165"/>
      <c r="E223" s="14"/>
      <c r="H223" s="15"/>
      <c r="I223" s="15"/>
      <c r="J223" s="15"/>
    </row>
    <row r="224" spans="1:10" s="28" customFormat="1" x14ac:dyDescent="0.2">
      <c r="A224" s="10"/>
      <c r="B224" s="11"/>
      <c r="C224" s="164"/>
      <c r="D224" s="165"/>
      <c r="E224" s="14"/>
      <c r="H224" s="15"/>
      <c r="I224" s="15"/>
      <c r="J224" s="15"/>
    </row>
    <row r="225" spans="1:10" s="28" customFormat="1" x14ac:dyDescent="0.2">
      <c r="A225" s="10"/>
      <c r="B225" s="11"/>
      <c r="C225" s="164"/>
      <c r="D225" s="165"/>
      <c r="E225" s="14"/>
      <c r="H225" s="15"/>
      <c r="I225" s="15"/>
      <c r="J225" s="15"/>
    </row>
    <row r="226" spans="1:10" s="28" customFormat="1" x14ac:dyDescent="0.2">
      <c r="A226" s="10"/>
      <c r="B226" s="11"/>
      <c r="C226" s="164"/>
      <c r="D226" s="165"/>
      <c r="E226" s="14"/>
      <c r="H226" s="15"/>
      <c r="I226" s="15"/>
      <c r="J226" s="15"/>
    </row>
    <row r="227" spans="1:10" s="28" customFormat="1" x14ac:dyDescent="0.2">
      <c r="A227" s="10"/>
      <c r="B227" s="11"/>
      <c r="C227" s="164"/>
      <c r="D227" s="165"/>
      <c r="E227" s="14"/>
      <c r="H227" s="15"/>
      <c r="I227" s="15"/>
      <c r="J227" s="15"/>
    </row>
    <row r="228" spans="1:10" s="28" customFormat="1" x14ac:dyDescent="0.2">
      <c r="A228" s="10"/>
      <c r="B228" s="11"/>
      <c r="C228" s="164"/>
      <c r="D228" s="165"/>
      <c r="E228" s="14"/>
      <c r="H228" s="15"/>
      <c r="I228" s="15"/>
      <c r="J228" s="15"/>
    </row>
    <row r="229" spans="1:10" s="28" customFormat="1" x14ac:dyDescent="0.2">
      <c r="A229" s="10"/>
      <c r="B229" s="11"/>
      <c r="C229" s="164"/>
      <c r="D229" s="165"/>
      <c r="E229" s="14"/>
      <c r="H229" s="15"/>
      <c r="I229" s="15"/>
      <c r="J229" s="15"/>
    </row>
    <row r="230" spans="1:10" s="28" customFormat="1" x14ac:dyDescent="0.2">
      <c r="A230" s="10"/>
      <c r="B230" s="11"/>
      <c r="C230" s="164"/>
      <c r="D230" s="165"/>
      <c r="E230" s="14"/>
      <c r="H230" s="15"/>
      <c r="I230" s="15"/>
      <c r="J230" s="15"/>
    </row>
    <row r="231" spans="1:10" s="28" customFormat="1" x14ac:dyDescent="0.2">
      <c r="A231" s="10"/>
      <c r="B231" s="11"/>
      <c r="C231" s="164"/>
      <c r="D231" s="165"/>
      <c r="E231" s="14"/>
      <c r="H231" s="15"/>
      <c r="I231" s="15"/>
      <c r="J231" s="15"/>
    </row>
    <row r="232" spans="1:10" s="28" customFormat="1" x14ac:dyDescent="0.2">
      <c r="A232" s="10"/>
      <c r="B232" s="11"/>
      <c r="C232" s="164"/>
      <c r="D232" s="165"/>
      <c r="E232" s="14"/>
      <c r="H232" s="15"/>
      <c r="I232" s="15"/>
      <c r="J232" s="15"/>
    </row>
    <row r="233" spans="1:10" s="28" customFormat="1" x14ac:dyDescent="0.2">
      <c r="A233" s="10"/>
      <c r="B233" s="11"/>
      <c r="C233" s="164"/>
      <c r="D233" s="165"/>
      <c r="E233" s="14"/>
      <c r="H233" s="15"/>
      <c r="I233" s="15"/>
      <c r="J233" s="15"/>
    </row>
    <row r="234" spans="1:10" s="28" customFormat="1" x14ac:dyDescent="0.2">
      <c r="A234" s="10"/>
      <c r="B234" s="11"/>
      <c r="C234" s="164"/>
      <c r="D234" s="165"/>
      <c r="E234" s="14"/>
      <c r="H234" s="15"/>
      <c r="I234" s="15"/>
      <c r="J234" s="15"/>
    </row>
    <row r="235" spans="1:10" s="28" customFormat="1" x14ac:dyDescent="0.2">
      <c r="A235" s="10"/>
      <c r="B235" s="11"/>
      <c r="C235" s="164"/>
      <c r="D235" s="165"/>
      <c r="E235" s="14"/>
      <c r="H235" s="15"/>
      <c r="I235" s="15"/>
      <c r="J235" s="15"/>
    </row>
    <row r="236" spans="1:10" s="28" customFormat="1" x14ac:dyDescent="0.2">
      <c r="A236" s="10"/>
      <c r="B236" s="11"/>
      <c r="C236" s="164"/>
      <c r="D236" s="165"/>
      <c r="E236" s="14"/>
      <c r="H236" s="15"/>
      <c r="I236" s="15"/>
      <c r="J236" s="15"/>
    </row>
    <row r="237" spans="1:10" s="28" customFormat="1" x14ac:dyDescent="0.2">
      <c r="A237" s="10"/>
      <c r="B237" s="11"/>
      <c r="C237" s="164"/>
      <c r="D237" s="165"/>
      <c r="E237" s="14"/>
      <c r="H237" s="15"/>
      <c r="I237" s="15"/>
      <c r="J237" s="15"/>
    </row>
    <row r="238" spans="1:10" s="28" customFormat="1" x14ac:dyDescent="0.2">
      <c r="A238" s="10"/>
      <c r="B238" s="11"/>
      <c r="C238" s="164"/>
      <c r="D238" s="165"/>
      <c r="E238" s="14"/>
      <c r="H238" s="15"/>
      <c r="I238" s="15"/>
      <c r="J238" s="15"/>
    </row>
    <row r="239" spans="1:10" s="28" customFormat="1" x14ac:dyDescent="0.2">
      <c r="A239" s="10"/>
      <c r="B239" s="11"/>
      <c r="C239" s="164"/>
      <c r="D239" s="165"/>
      <c r="E239" s="14"/>
      <c r="H239" s="15"/>
      <c r="I239" s="15"/>
      <c r="J239" s="15"/>
    </row>
    <row r="240" spans="1:10" s="28" customFormat="1" x14ac:dyDescent="0.2">
      <c r="A240" s="10"/>
      <c r="B240" s="11"/>
      <c r="C240" s="164"/>
      <c r="D240" s="165"/>
      <c r="E240" s="14"/>
      <c r="H240" s="15"/>
      <c r="I240" s="15"/>
      <c r="J240" s="15"/>
    </row>
    <row r="241" spans="1:10" s="28" customFormat="1" x14ac:dyDescent="0.2">
      <c r="A241" s="10"/>
      <c r="B241" s="11"/>
      <c r="C241" s="164"/>
      <c r="D241" s="165"/>
      <c r="E241" s="14"/>
      <c r="H241" s="15"/>
      <c r="I241" s="15"/>
      <c r="J241" s="15"/>
    </row>
    <row r="242" spans="1:10" s="28" customFormat="1" x14ac:dyDescent="0.2">
      <c r="A242" s="10"/>
      <c r="B242" s="11"/>
      <c r="C242" s="164"/>
      <c r="D242" s="165"/>
      <c r="E242" s="14"/>
      <c r="H242" s="15"/>
      <c r="I242" s="15"/>
      <c r="J242" s="15"/>
    </row>
    <row r="243" spans="1:10" s="28" customFormat="1" x14ac:dyDescent="0.2">
      <c r="A243" s="10"/>
      <c r="B243" s="11"/>
      <c r="C243" s="164"/>
      <c r="D243" s="165"/>
      <c r="E243" s="14"/>
      <c r="H243" s="15"/>
      <c r="I243" s="15"/>
      <c r="J243" s="15"/>
    </row>
    <row r="244" spans="1:10" s="28" customFormat="1" x14ac:dyDescent="0.2">
      <c r="A244" s="10"/>
      <c r="B244" s="11"/>
      <c r="C244" s="164"/>
      <c r="D244" s="165"/>
      <c r="E244" s="14"/>
      <c r="H244" s="15"/>
      <c r="I244" s="15"/>
      <c r="J244" s="15"/>
    </row>
    <row r="245" spans="1:10" s="28" customFormat="1" x14ac:dyDescent="0.2">
      <c r="A245" s="10"/>
      <c r="B245" s="11"/>
      <c r="C245" s="164"/>
      <c r="D245" s="165"/>
      <c r="E245" s="14"/>
      <c r="H245" s="15"/>
      <c r="I245" s="15"/>
      <c r="J245" s="15"/>
    </row>
    <row r="246" spans="1:10" s="28" customFormat="1" x14ac:dyDescent="0.2">
      <c r="A246" s="10"/>
      <c r="B246" s="11"/>
      <c r="C246" s="164"/>
      <c r="D246" s="165"/>
      <c r="E246" s="14"/>
      <c r="H246" s="15"/>
      <c r="I246" s="15"/>
      <c r="J246" s="15"/>
    </row>
    <row r="247" spans="1:10" s="28" customFormat="1" x14ac:dyDescent="0.2">
      <c r="A247" s="10"/>
      <c r="B247" s="11"/>
      <c r="C247" s="164"/>
      <c r="D247" s="165"/>
      <c r="E247" s="14"/>
      <c r="H247" s="15"/>
      <c r="I247" s="15"/>
      <c r="J247" s="15"/>
    </row>
    <row r="248" spans="1:10" s="28" customFormat="1" x14ac:dyDescent="0.2">
      <c r="A248" s="10"/>
      <c r="B248" s="11"/>
      <c r="C248" s="164"/>
      <c r="D248" s="165"/>
      <c r="E248" s="14"/>
      <c r="H248" s="15"/>
      <c r="I248" s="15"/>
      <c r="J248" s="15"/>
    </row>
    <row r="249" spans="1:10" s="28" customFormat="1" x14ac:dyDescent="0.2">
      <c r="A249" s="10"/>
      <c r="B249" s="11"/>
      <c r="C249" s="164"/>
      <c r="D249" s="165"/>
      <c r="E249" s="14"/>
      <c r="H249" s="15"/>
      <c r="I249" s="15"/>
      <c r="J249" s="15"/>
    </row>
    <row r="250" spans="1:10" s="28" customFormat="1" x14ac:dyDescent="0.2">
      <c r="A250" s="10"/>
      <c r="B250" s="11"/>
      <c r="C250" s="164"/>
      <c r="D250" s="165"/>
      <c r="E250" s="14"/>
      <c r="H250" s="15"/>
      <c r="I250" s="15"/>
      <c r="J250" s="15"/>
    </row>
    <row r="251" spans="1:10" s="28" customFormat="1" x14ac:dyDescent="0.2">
      <c r="A251" s="10"/>
      <c r="B251" s="11"/>
      <c r="C251" s="164"/>
      <c r="D251" s="165"/>
      <c r="E251" s="14"/>
      <c r="H251" s="15"/>
      <c r="I251" s="15"/>
      <c r="J251" s="15"/>
    </row>
    <row r="252" spans="1:10" s="28" customFormat="1" x14ac:dyDescent="0.2">
      <c r="A252" s="10"/>
      <c r="B252" s="11"/>
      <c r="C252" s="164"/>
      <c r="D252" s="165"/>
      <c r="E252" s="14"/>
      <c r="H252" s="15"/>
      <c r="I252" s="15"/>
      <c r="J252" s="15"/>
    </row>
    <row r="253" spans="1:10" s="28" customFormat="1" x14ac:dyDescent="0.2">
      <c r="A253" s="10"/>
      <c r="B253" s="11"/>
      <c r="C253" s="164"/>
      <c r="D253" s="165"/>
      <c r="E253" s="14"/>
      <c r="H253" s="15"/>
      <c r="I253" s="15"/>
      <c r="J253" s="15"/>
    </row>
    <row r="254" spans="1:10" s="28" customFormat="1" x14ac:dyDescent="0.2">
      <c r="A254" s="10"/>
      <c r="B254" s="11"/>
      <c r="C254" s="164"/>
      <c r="D254" s="165"/>
      <c r="E254" s="14"/>
      <c r="H254" s="15"/>
      <c r="I254" s="15"/>
      <c r="J254" s="15"/>
    </row>
    <row r="255" spans="1:10" s="28" customFormat="1" x14ac:dyDescent="0.2">
      <c r="A255" s="10"/>
      <c r="B255" s="11"/>
      <c r="C255" s="164"/>
      <c r="D255" s="165"/>
      <c r="E255" s="14"/>
      <c r="H255" s="15"/>
      <c r="I255" s="15"/>
      <c r="J255" s="15"/>
    </row>
    <row r="256" spans="1:10" s="28" customFormat="1" x14ac:dyDescent="0.2">
      <c r="A256" s="10"/>
      <c r="B256" s="11"/>
      <c r="C256" s="164"/>
      <c r="D256" s="165"/>
      <c r="E256" s="14"/>
      <c r="H256" s="15"/>
      <c r="I256" s="15"/>
      <c r="J256" s="15"/>
    </row>
    <row r="257" spans="1:10" s="28" customFormat="1" x14ac:dyDescent="0.2">
      <c r="A257" s="10"/>
      <c r="B257" s="11"/>
      <c r="C257" s="164"/>
      <c r="D257" s="165"/>
      <c r="E257" s="14"/>
      <c r="H257" s="15"/>
      <c r="I257" s="15"/>
      <c r="J257" s="15"/>
    </row>
    <row r="258" spans="1:10" s="28" customFormat="1" x14ac:dyDescent="0.2">
      <c r="A258" s="10"/>
      <c r="B258" s="11"/>
      <c r="C258" s="164"/>
      <c r="D258" s="165"/>
      <c r="E258" s="14"/>
      <c r="H258" s="15"/>
      <c r="I258" s="15"/>
      <c r="J258" s="15"/>
    </row>
    <row r="259" spans="1:10" s="28" customFormat="1" x14ac:dyDescent="0.2">
      <c r="A259" s="10"/>
      <c r="B259" s="11"/>
      <c r="C259" s="164"/>
      <c r="D259" s="165"/>
      <c r="E259" s="14"/>
      <c r="H259" s="15"/>
      <c r="I259" s="15"/>
      <c r="J259" s="15"/>
    </row>
    <row r="260" spans="1:10" s="28" customFormat="1" x14ac:dyDescent="0.2">
      <c r="A260" s="10"/>
      <c r="B260" s="11"/>
      <c r="C260" s="164"/>
      <c r="D260" s="165"/>
      <c r="E260" s="14"/>
      <c r="H260" s="15"/>
      <c r="I260" s="15"/>
      <c r="J260" s="15"/>
    </row>
    <row r="261" spans="1:10" s="28" customFormat="1" x14ac:dyDescent="0.2">
      <c r="A261" s="10"/>
      <c r="B261" s="11"/>
      <c r="C261" s="164"/>
      <c r="D261" s="165"/>
      <c r="E261" s="14"/>
      <c r="H261" s="15"/>
      <c r="I261" s="15"/>
      <c r="J261" s="15"/>
    </row>
    <row r="262" spans="1:10" s="28" customFormat="1" x14ac:dyDescent="0.2">
      <c r="A262" s="10"/>
      <c r="B262" s="11"/>
      <c r="C262" s="164"/>
      <c r="D262" s="165"/>
      <c r="E262" s="14"/>
      <c r="H262" s="15"/>
      <c r="I262" s="15"/>
      <c r="J262" s="15"/>
    </row>
    <row r="263" spans="1:10" s="28" customFormat="1" x14ac:dyDescent="0.2">
      <c r="A263" s="10"/>
      <c r="B263" s="11"/>
      <c r="C263" s="164"/>
      <c r="D263" s="165"/>
      <c r="E263" s="14"/>
      <c r="H263" s="15"/>
      <c r="I263" s="15"/>
      <c r="J263" s="15"/>
    </row>
    <row r="264" spans="1:10" s="28" customFormat="1" x14ac:dyDescent="0.2">
      <c r="A264" s="10"/>
      <c r="B264" s="11"/>
      <c r="C264" s="164"/>
      <c r="D264" s="165"/>
      <c r="E264" s="14"/>
      <c r="H264" s="15"/>
      <c r="I264" s="15"/>
      <c r="J264" s="15"/>
    </row>
    <row r="265" spans="1:10" s="28" customFormat="1" x14ac:dyDescent="0.2">
      <c r="A265" s="10"/>
      <c r="B265" s="11"/>
      <c r="C265" s="164"/>
      <c r="D265" s="165"/>
      <c r="E265" s="14"/>
      <c r="H265" s="15"/>
      <c r="I265" s="15"/>
      <c r="J265" s="15"/>
    </row>
    <row r="266" spans="1:10" s="28" customFormat="1" x14ac:dyDescent="0.2">
      <c r="A266" s="10"/>
      <c r="B266" s="11"/>
      <c r="C266" s="164"/>
      <c r="D266" s="165"/>
      <c r="E266" s="14"/>
      <c r="H266" s="15"/>
      <c r="I266" s="15"/>
      <c r="J266" s="15"/>
    </row>
    <row r="267" spans="1:10" s="28" customFormat="1" x14ac:dyDescent="0.2">
      <c r="A267" s="10"/>
      <c r="B267" s="11"/>
      <c r="C267" s="164"/>
      <c r="D267" s="165"/>
      <c r="E267" s="14"/>
      <c r="H267" s="15"/>
      <c r="I267" s="15"/>
      <c r="J267" s="15"/>
    </row>
    <row r="268" spans="1:10" s="28" customFormat="1" x14ac:dyDescent="0.2">
      <c r="A268" s="10"/>
      <c r="B268" s="11"/>
      <c r="C268" s="164"/>
      <c r="D268" s="165"/>
      <c r="E268" s="14"/>
      <c r="H268" s="15"/>
      <c r="I268" s="15"/>
      <c r="J268" s="15"/>
    </row>
    <row r="269" spans="1:10" s="28" customFormat="1" x14ac:dyDescent="0.2">
      <c r="A269" s="10"/>
      <c r="B269" s="11"/>
      <c r="C269" s="164"/>
      <c r="D269" s="165"/>
      <c r="E269" s="14"/>
      <c r="H269" s="15"/>
      <c r="I269" s="15"/>
      <c r="J269" s="15"/>
    </row>
    <row r="270" spans="1:10" s="28" customFormat="1" x14ac:dyDescent="0.2">
      <c r="A270" s="10"/>
      <c r="B270" s="11"/>
      <c r="C270" s="164"/>
      <c r="D270" s="165"/>
      <c r="E270" s="14"/>
      <c r="H270" s="15"/>
      <c r="I270" s="15"/>
      <c r="J270" s="15"/>
    </row>
    <row r="271" spans="1:10" s="28" customFormat="1" x14ac:dyDescent="0.2">
      <c r="A271" s="10"/>
      <c r="B271" s="11"/>
      <c r="C271" s="164"/>
      <c r="D271" s="165"/>
      <c r="E271" s="14"/>
      <c r="H271" s="15"/>
      <c r="I271" s="15"/>
      <c r="J271" s="15"/>
    </row>
    <row r="272" spans="1:10" s="28" customFormat="1" x14ac:dyDescent="0.2">
      <c r="A272" s="10"/>
      <c r="B272" s="11"/>
      <c r="C272" s="164"/>
      <c r="D272" s="165"/>
      <c r="E272" s="14"/>
      <c r="H272" s="15"/>
      <c r="I272" s="15"/>
      <c r="J272" s="15"/>
    </row>
    <row r="273" spans="1:10" s="28" customFormat="1" x14ac:dyDescent="0.2">
      <c r="A273" s="10"/>
      <c r="B273" s="11"/>
      <c r="C273" s="164"/>
      <c r="D273" s="165"/>
      <c r="E273" s="14"/>
      <c r="H273" s="15"/>
      <c r="I273" s="15"/>
      <c r="J273" s="15"/>
    </row>
    <row r="274" spans="1:10" s="28" customFormat="1" x14ac:dyDescent="0.2">
      <c r="A274" s="10"/>
      <c r="B274" s="11"/>
      <c r="C274" s="164"/>
      <c r="D274" s="165"/>
      <c r="E274" s="14"/>
      <c r="H274" s="15"/>
      <c r="I274" s="15"/>
      <c r="J274" s="15"/>
    </row>
    <row r="275" spans="1:10" s="28" customFormat="1" x14ac:dyDescent="0.2">
      <c r="A275" s="10"/>
      <c r="B275" s="11"/>
      <c r="C275" s="164"/>
      <c r="D275" s="165"/>
      <c r="E275" s="14"/>
      <c r="H275" s="15"/>
      <c r="I275" s="15"/>
      <c r="J275" s="15"/>
    </row>
    <row r="276" spans="1:10" s="28" customFormat="1" x14ac:dyDescent="0.2">
      <c r="A276" s="10"/>
      <c r="B276" s="11"/>
      <c r="C276" s="164"/>
      <c r="D276" s="165"/>
      <c r="E276" s="14"/>
      <c r="H276" s="15"/>
      <c r="I276" s="15"/>
      <c r="J276" s="15"/>
    </row>
    <row r="277" spans="1:10" s="28" customFormat="1" x14ac:dyDescent="0.2">
      <c r="A277" s="10"/>
      <c r="B277" s="11"/>
      <c r="C277" s="164"/>
      <c r="D277" s="165"/>
      <c r="E277" s="14"/>
      <c r="H277" s="15"/>
      <c r="I277" s="15"/>
      <c r="J277" s="15"/>
    </row>
    <row r="278" spans="1:10" s="28" customFormat="1" x14ac:dyDescent="0.2">
      <c r="A278" s="10"/>
      <c r="B278" s="11"/>
      <c r="C278" s="164"/>
      <c r="D278" s="165"/>
      <c r="E278" s="14"/>
      <c r="H278" s="15"/>
      <c r="I278" s="15"/>
      <c r="J278" s="15"/>
    </row>
    <row r="279" spans="1:10" s="28" customFormat="1" x14ac:dyDescent="0.2">
      <c r="A279" s="10"/>
      <c r="B279" s="11"/>
      <c r="C279" s="164"/>
      <c r="D279" s="165"/>
      <c r="E279" s="14"/>
      <c r="H279" s="15"/>
      <c r="I279" s="15"/>
      <c r="J279" s="15"/>
    </row>
    <row r="280" spans="1:10" s="28" customFormat="1" x14ac:dyDescent="0.2">
      <c r="A280" s="10"/>
      <c r="B280" s="11"/>
      <c r="C280" s="164"/>
      <c r="D280" s="165"/>
      <c r="E280" s="14"/>
      <c r="H280" s="15"/>
      <c r="I280" s="15"/>
      <c r="J280" s="15"/>
    </row>
    <row r="281" spans="1:10" s="28" customFormat="1" x14ac:dyDescent="0.2">
      <c r="A281" s="10"/>
      <c r="B281" s="11"/>
      <c r="C281" s="164"/>
      <c r="D281" s="165"/>
      <c r="E281" s="14"/>
      <c r="H281" s="15"/>
      <c r="I281" s="15"/>
      <c r="J281" s="15"/>
    </row>
    <row r="282" spans="1:10" s="28" customFormat="1" x14ac:dyDescent="0.2">
      <c r="A282" s="10"/>
      <c r="B282" s="11"/>
      <c r="C282" s="164"/>
      <c r="D282" s="165"/>
      <c r="E282" s="14"/>
      <c r="H282" s="15"/>
      <c r="I282" s="15"/>
      <c r="J282" s="15"/>
    </row>
    <row r="283" spans="1:10" s="28" customFormat="1" x14ac:dyDescent="0.2">
      <c r="A283" s="10"/>
      <c r="B283" s="11"/>
      <c r="C283" s="164"/>
      <c r="D283" s="165"/>
      <c r="E283" s="14"/>
      <c r="H283" s="15"/>
      <c r="I283" s="15"/>
      <c r="J283" s="15"/>
    </row>
    <row r="284" spans="1:10" s="28" customFormat="1" x14ac:dyDescent="0.2">
      <c r="A284" s="10"/>
      <c r="B284" s="11"/>
      <c r="C284" s="164"/>
      <c r="D284" s="165"/>
      <c r="E284" s="14"/>
      <c r="H284" s="15"/>
      <c r="I284" s="15"/>
      <c r="J284" s="15"/>
    </row>
  </sheetData>
  <mergeCells count="14">
    <mergeCell ref="F8:J8"/>
    <mergeCell ref="A138:B138"/>
    <mergeCell ref="A141:G141"/>
    <mergeCell ref="H141:J141"/>
    <mergeCell ref="A142:G142"/>
    <mergeCell ref="H142:J142"/>
    <mergeCell ref="A146:G146"/>
    <mergeCell ref="H146:J146"/>
    <mergeCell ref="A143:G143"/>
    <mergeCell ref="H143:J143"/>
    <mergeCell ref="A144:G144"/>
    <mergeCell ref="H144:J144"/>
    <mergeCell ref="A145:G145"/>
    <mergeCell ref="H145:J145"/>
  </mergeCells>
  <printOptions horizontalCentered="1"/>
  <pageMargins left="0.43307086614173229" right="0.43307086614173229" top="0.70866141732283472" bottom="0.31496062992125984" header="0.19685039370078741" footer="0"/>
  <pageSetup paperSize="9" scale="90" fitToHeight="2" orientation="landscape" cellComments="asDisplayed" r:id="rId1"/>
  <headerFooter differentFirst="1" scaleWithDoc="0" alignWithMargins="0">
    <oddHeader xml:space="preserve">&amp;C
</oddHeader>
  </headerFooter>
  <rowBreaks count="4" manualBreakCount="4">
    <brk id="21" max="16383" man="1"/>
    <brk id="85" max="9" man="1"/>
    <brk id="112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wskaźniki N</vt:lpstr>
      <vt:lpstr>'wskaźniki N'!Tytuły_wydruku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Kotyńska</dc:creator>
  <cp:lastModifiedBy>Jolanta Kotyńska</cp:lastModifiedBy>
  <dcterms:created xsi:type="dcterms:W3CDTF">2024-02-07T13:53:55Z</dcterms:created>
  <dcterms:modified xsi:type="dcterms:W3CDTF">2024-02-08T10:13:11Z</dcterms:modified>
</cp:coreProperties>
</file>